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D:\OneDrive\! ROZPOČTY !\2022\VOTICKO - Stezka Votice - Beztahov + VO\"/>
    </mc:Choice>
  </mc:AlternateContent>
  <bookViews>
    <workbookView xWindow="0" yWindow="0" windowWidth="0" windowHeight="0"/>
  </bookViews>
  <sheets>
    <sheet name="Rekapitulace" sheetId="8" r:id="rId1"/>
    <sheet name="D.1.1" sheetId="3" r:id="rId2"/>
    <sheet name="D.1.2" sheetId="4" r:id="rId3"/>
    <sheet name="D.4.1" sheetId="5" r:id="rId4"/>
    <sheet name="D.4.2" sheetId="6" r:id="rId5"/>
    <sheet name="VRN" sheetId="7" r:id="rId6"/>
    <sheet name="Seznam figur" sheetId="2" r:id="rId7"/>
  </sheets>
  <calcPr/>
</workbook>
</file>

<file path=xl/calcChain.xml><?xml version="1.0" encoding="utf-8"?>
<calcChain xmlns="http://schemas.openxmlformats.org/spreadsheetml/2006/main">
  <c i="8" l="1" r="E14"/>
  <c r="D14"/>
  <c r="C14"/>
  <c r="E13"/>
  <c r="D13"/>
  <c r="C13"/>
  <c r="E12"/>
  <c r="D12"/>
  <c r="C12"/>
  <c r="E11"/>
  <c r="D11"/>
  <c r="C11"/>
  <c r="E10"/>
  <c r="D10"/>
  <c r="C10"/>
  <c r="C7"/>
  <c r="C6"/>
  <c i="7" r="I3"/>
  <c r="I75"/>
  <c r="O76"/>
  <c r="I76"/>
  <c r="I55"/>
  <c r="O70"/>
  <c r="I70"/>
  <c r="O66"/>
  <c r="I66"/>
  <c r="O61"/>
  <c r="I61"/>
  <c r="O56"/>
  <c r="I56"/>
  <c r="I35"/>
  <c r="O50"/>
  <c r="I50"/>
  <c r="O45"/>
  <c r="I45"/>
  <c r="O40"/>
  <c r="I40"/>
  <c r="O36"/>
  <c r="I36"/>
  <c r="I29"/>
  <c r="O30"/>
  <c r="I30"/>
  <c r="I19"/>
  <c r="O24"/>
  <c r="I24"/>
  <c r="O20"/>
  <c r="I20"/>
  <c r="I8"/>
  <c r="O14"/>
  <c r="I14"/>
  <c r="O9"/>
  <c r="I9"/>
  <c i="6" r="I3"/>
  <c r="I45"/>
  <c r="O108"/>
  <c r="I108"/>
  <c r="O103"/>
  <c r="I103"/>
  <c r="O98"/>
  <c r="I98"/>
  <c r="O93"/>
  <c r="I93"/>
  <c r="O88"/>
  <c r="I88"/>
  <c r="O83"/>
  <c r="I83"/>
  <c r="O77"/>
  <c r="I77"/>
  <c r="O72"/>
  <c r="I72"/>
  <c r="O67"/>
  <c r="I67"/>
  <c r="O62"/>
  <c r="I62"/>
  <c r="O57"/>
  <c r="I57"/>
  <c r="O51"/>
  <c r="I51"/>
  <c r="O46"/>
  <c r="I46"/>
  <c r="I32"/>
  <c r="O39"/>
  <c r="I39"/>
  <c r="O33"/>
  <c r="I33"/>
  <c r="I26"/>
  <c r="O27"/>
  <c r="I27"/>
  <c r="I20"/>
  <c r="O21"/>
  <c r="I21"/>
  <c r="I14"/>
  <c r="O15"/>
  <c r="I15"/>
  <c r="I8"/>
  <c r="O9"/>
  <c r="I9"/>
  <c i="5" r="I3"/>
  <c r="I43"/>
  <c r="O133"/>
  <c r="I133"/>
  <c r="O128"/>
  <c r="I128"/>
  <c r="O123"/>
  <c r="I123"/>
  <c r="O118"/>
  <c r="I118"/>
  <c r="O113"/>
  <c r="I113"/>
  <c r="O108"/>
  <c r="I108"/>
  <c r="O103"/>
  <c r="I103"/>
  <c r="O98"/>
  <c r="I98"/>
  <c r="O93"/>
  <c r="I93"/>
  <c r="O89"/>
  <c r="I89"/>
  <c r="O84"/>
  <c r="I84"/>
  <c r="O80"/>
  <c r="I80"/>
  <c r="O75"/>
  <c r="I75"/>
  <c r="O70"/>
  <c r="I70"/>
  <c r="O65"/>
  <c r="I65"/>
  <c r="O60"/>
  <c r="I60"/>
  <c r="O55"/>
  <c r="I55"/>
  <c r="O49"/>
  <c r="I49"/>
  <c r="O44"/>
  <c r="I44"/>
  <c r="I32"/>
  <c r="O38"/>
  <c r="I38"/>
  <c r="O33"/>
  <c r="I33"/>
  <c r="I26"/>
  <c r="O27"/>
  <c r="I27"/>
  <c r="I20"/>
  <c r="O21"/>
  <c r="I21"/>
  <c r="I14"/>
  <c r="O15"/>
  <c r="I15"/>
  <c r="I8"/>
  <c r="O9"/>
  <c r="I9"/>
  <c i="4" r="I3"/>
  <c r="I525"/>
  <c r="O531"/>
  <c r="I531"/>
  <c r="O526"/>
  <c r="I526"/>
  <c r="I519"/>
  <c r="O520"/>
  <c r="I520"/>
  <c r="I501"/>
  <c r="O514"/>
  <c r="I514"/>
  <c r="O510"/>
  <c r="I510"/>
  <c r="O506"/>
  <c r="I506"/>
  <c r="O502"/>
  <c r="I502"/>
  <c r="I465"/>
  <c r="O496"/>
  <c r="I496"/>
  <c r="O491"/>
  <c r="I491"/>
  <c r="O484"/>
  <c r="I484"/>
  <c r="O477"/>
  <c r="I477"/>
  <c r="O472"/>
  <c r="I472"/>
  <c r="O466"/>
  <c r="I466"/>
  <c r="I443"/>
  <c r="O460"/>
  <c r="I460"/>
  <c r="O455"/>
  <c r="I455"/>
  <c r="O449"/>
  <c r="I449"/>
  <c r="O444"/>
  <c r="I444"/>
  <c r="I398"/>
  <c r="O438"/>
  <c r="I438"/>
  <c r="O434"/>
  <c r="I434"/>
  <c r="O429"/>
  <c r="I429"/>
  <c r="O425"/>
  <c r="I425"/>
  <c r="O421"/>
  <c r="I421"/>
  <c r="O409"/>
  <c r="I409"/>
  <c r="O404"/>
  <c r="I404"/>
  <c r="O399"/>
  <c r="I399"/>
  <c r="I387"/>
  <c r="O393"/>
  <c r="I393"/>
  <c r="O388"/>
  <c r="I388"/>
  <c r="I360"/>
  <c r="O382"/>
  <c r="I382"/>
  <c r="O377"/>
  <c r="I377"/>
  <c r="O371"/>
  <c r="I371"/>
  <c r="O366"/>
  <c r="I366"/>
  <c r="O361"/>
  <c r="I361"/>
  <c r="I354"/>
  <c r="O355"/>
  <c r="I355"/>
  <c r="I344"/>
  <c r="O349"/>
  <c r="I349"/>
  <c r="O345"/>
  <c r="I345"/>
  <c r="I338"/>
  <c r="O339"/>
  <c r="I339"/>
  <c r="I332"/>
  <c r="O333"/>
  <c r="I333"/>
  <c r="I321"/>
  <c r="O327"/>
  <c r="I327"/>
  <c r="O322"/>
  <c r="I322"/>
  <c r="I311"/>
  <c r="O316"/>
  <c r="I316"/>
  <c r="O312"/>
  <c r="I312"/>
  <c r="I294"/>
  <c r="O306"/>
  <c r="I306"/>
  <c r="O300"/>
  <c r="I300"/>
  <c r="O295"/>
  <c r="I295"/>
  <c r="I288"/>
  <c r="O289"/>
  <c r="I289"/>
  <c r="I277"/>
  <c r="O283"/>
  <c r="I283"/>
  <c r="O278"/>
  <c r="I278"/>
  <c r="I271"/>
  <c r="O272"/>
  <c r="I272"/>
  <c r="I260"/>
  <c r="O266"/>
  <c r="I266"/>
  <c r="O261"/>
  <c r="I261"/>
  <c r="I249"/>
  <c r="O255"/>
  <c r="I255"/>
  <c r="O250"/>
  <c r="I250"/>
  <c r="I228"/>
  <c r="O244"/>
  <c r="I244"/>
  <c r="O234"/>
  <c r="I234"/>
  <c r="O229"/>
  <c r="I229"/>
  <c r="I217"/>
  <c r="O223"/>
  <c r="I223"/>
  <c r="O218"/>
  <c r="I218"/>
  <c r="I210"/>
  <c r="O211"/>
  <c r="I211"/>
  <c r="I204"/>
  <c r="O205"/>
  <c r="I205"/>
  <c r="I187"/>
  <c r="O199"/>
  <c r="I199"/>
  <c r="O194"/>
  <c r="I194"/>
  <c r="O188"/>
  <c r="I188"/>
  <c r="I181"/>
  <c r="O182"/>
  <c r="I182"/>
  <c r="I174"/>
  <c r="O175"/>
  <c r="I175"/>
  <c r="I144"/>
  <c r="O170"/>
  <c r="I170"/>
  <c r="O166"/>
  <c r="I166"/>
  <c r="O162"/>
  <c r="I162"/>
  <c r="O158"/>
  <c r="I158"/>
  <c r="O153"/>
  <c r="I153"/>
  <c r="O149"/>
  <c r="I149"/>
  <c r="O145"/>
  <c r="I145"/>
  <c r="I132"/>
  <c r="O138"/>
  <c r="I138"/>
  <c r="O133"/>
  <c r="I133"/>
  <c r="I126"/>
  <c r="O127"/>
  <c r="I127"/>
  <c r="I120"/>
  <c r="O121"/>
  <c r="I121"/>
  <c r="I112"/>
  <c r="O113"/>
  <c r="I113"/>
  <c r="I106"/>
  <c r="O107"/>
  <c r="I107"/>
  <c r="I98"/>
  <c r="O99"/>
  <c r="I99"/>
  <c r="I92"/>
  <c r="O93"/>
  <c r="I93"/>
  <c r="I87"/>
  <c r="O88"/>
  <c r="I88"/>
  <c r="I71"/>
  <c r="O82"/>
  <c r="I82"/>
  <c r="O77"/>
  <c r="I77"/>
  <c r="O72"/>
  <c r="I72"/>
  <c r="I58"/>
  <c r="O65"/>
  <c r="I65"/>
  <c r="O59"/>
  <c r="I59"/>
  <c r="I46"/>
  <c r="O53"/>
  <c r="I53"/>
  <c r="O47"/>
  <c r="I47"/>
  <c r="I40"/>
  <c r="O41"/>
  <c r="I41"/>
  <c r="I8"/>
  <c r="O34"/>
  <c r="I34"/>
  <c r="O29"/>
  <c r="I29"/>
  <c r="O21"/>
  <c r="I21"/>
  <c r="O15"/>
  <c r="I15"/>
  <c r="O9"/>
  <c r="I9"/>
  <c i="3" r="I3"/>
  <c r="I526"/>
  <c r="O548"/>
  <c r="I548"/>
  <c r="O543"/>
  <c r="I543"/>
  <c r="O538"/>
  <c r="I538"/>
  <c r="O533"/>
  <c r="I533"/>
  <c r="O527"/>
  <c r="I527"/>
  <c r="I520"/>
  <c r="O521"/>
  <c r="I521"/>
  <c r="I514"/>
  <c r="O515"/>
  <c r="I515"/>
  <c r="I501"/>
  <c r="O510"/>
  <c r="I510"/>
  <c r="O506"/>
  <c r="I506"/>
  <c r="O502"/>
  <c r="I502"/>
  <c r="I476"/>
  <c r="O493"/>
  <c r="I493"/>
  <c r="O488"/>
  <c r="I488"/>
  <c r="O483"/>
  <c r="I483"/>
  <c r="O477"/>
  <c r="I477"/>
  <c r="I443"/>
  <c r="O471"/>
  <c r="I471"/>
  <c r="O467"/>
  <c r="I467"/>
  <c r="O462"/>
  <c r="I462"/>
  <c r="O458"/>
  <c r="I458"/>
  <c r="O449"/>
  <c r="I449"/>
  <c r="O444"/>
  <c r="I444"/>
  <c r="I432"/>
  <c r="O438"/>
  <c r="I438"/>
  <c r="O433"/>
  <c r="I433"/>
  <c r="I400"/>
  <c r="O427"/>
  <c r="I427"/>
  <c r="O422"/>
  <c r="I422"/>
  <c r="O417"/>
  <c r="I417"/>
  <c r="O411"/>
  <c r="I411"/>
  <c r="O406"/>
  <c r="I406"/>
  <c r="O401"/>
  <c r="I401"/>
  <c r="I394"/>
  <c r="O395"/>
  <c r="I395"/>
  <c r="I388"/>
  <c r="O389"/>
  <c r="I389"/>
  <c r="I382"/>
  <c r="O383"/>
  <c r="I383"/>
  <c r="I376"/>
  <c r="O377"/>
  <c r="I377"/>
  <c r="I370"/>
  <c r="O371"/>
  <c r="I371"/>
  <c r="I358"/>
  <c r="O365"/>
  <c r="I365"/>
  <c r="O359"/>
  <c r="I359"/>
  <c r="I339"/>
  <c r="O353"/>
  <c r="I353"/>
  <c r="O347"/>
  <c r="I347"/>
  <c r="O340"/>
  <c r="I340"/>
  <c r="I327"/>
  <c r="O334"/>
  <c r="I334"/>
  <c r="O328"/>
  <c r="I328"/>
  <c r="I321"/>
  <c r="O322"/>
  <c r="I322"/>
  <c r="I295"/>
  <c r="O315"/>
  <c r="I315"/>
  <c r="O310"/>
  <c r="I310"/>
  <c r="O301"/>
  <c r="I301"/>
  <c r="O296"/>
  <c r="I296"/>
  <c r="I289"/>
  <c r="O290"/>
  <c r="I290"/>
  <c r="I279"/>
  <c r="O285"/>
  <c r="I285"/>
  <c r="O280"/>
  <c r="I280"/>
  <c r="I273"/>
  <c r="O274"/>
  <c r="I274"/>
  <c r="I256"/>
  <c r="O267"/>
  <c r="I267"/>
  <c r="O262"/>
  <c r="I262"/>
  <c r="O257"/>
  <c r="I257"/>
  <c r="I250"/>
  <c r="O251"/>
  <c r="I251"/>
  <c r="I234"/>
  <c r="O245"/>
  <c r="I245"/>
  <c r="O240"/>
  <c r="I240"/>
  <c r="O235"/>
  <c r="I235"/>
  <c r="I226"/>
  <c r="O227"/>
  <c r="I227"/>
  <c r="I196"/>
  <c r="O222"/>
  <c r="I222"/>
  <c r="O218"/>
  <c r="I218"/>
  <c r="O214"/>
  <c r="I214"/>
  <c r="O210"/>
  <c r="I210"/>
  <c r="O205"/>
  <c r="I205"/>
  <c r="O201"/>
  <c r="I201"/>
  <c r="O197"/>
  <c r="I197"/>
  <c r="I184"/>
  <c r="O190"/>
  <c r="I190"/>
  <c r="O185"/>
  <c r="I185"/>
  <c r="I173"/>
  <c r="O179"/>
  <c r="I179"/>
  <c r="O174"/>
  <c r="I174"/>
  <c r="I167"/>
  <c r="O168"/>
  <c r="I168"/>
  <c r="I160"/>
  <c r="O161"/>
  <c r="I161"/>
  <c r="I149"/>
  <c r="O155"/>
  <c r="I155"/>
  <c r="O150"/>
  <c r="I150"/>
  <c r="I136"/>
  <c r="O142"/>
  <c r="I142"/>
  <c r="O137"/>
  <c r="I137"/>
  <c r="I124"/>
  <c r="O131"/>
  <c r="I131"/>
  <c r="O125"/>
  <c r="I125"/>
  <c r="I113"/>
  <c r="O120"/>
  <c r="I120"/>
  <c r="O114"/>
  <c r="I114"/>
  <c r="I101"/>
  <c r="O107"/>
  <c r="I107"/>
  <c r="O102"/>
  <c r="I102"/>
  <c r="I82"/>
  <c r="O95"/>
  <c r="I95"/>
  <c r="O89"/>
  <c r="I89"/>
  <c r="O83"/>
  <c r="I83"/>
  <c r="I75"/>
  <c r="O76"/>
  <c r="I76"/>
  <c r="I69"/>
  <c r="O70"/>
  <c r="I70"/>
  <c r="I63"/>
  <c r="O64"/>
  <c r="I64"/>
  <c r="I57"/>
  <c r="O58"/>
  <c r="I58"/>
  <c r="I51"/>
  <c r="O52"/>
  <c r="I52"/>
  <c r="I8"/>
  <c r="O45"/>
  <c r="I45"/>
  <c r="O38"/>
  <c r="I38"/>
  <c r="O26"/>
  <c r="I26"/>
  <c r="O20"/>
  <c r="I20"/>
  <c r="O15"/>
  <c r="I15"/>
  <c r="O9"/>
  <c r="I9"/>
</calcChain>
</file>

<file path=xl/sharedStrings.xml><?xml version="1.0" encoding="utf-8"?>
<sst xmlns="http://schemas.openxmlformats.org/spreadsheetml/2006/main">
  <si>
    <t>EstiCon</t>
  </si>
  <si>
    <t xml:space="preserve">Firma: </t>
  </si>
  <si>
    <t>Rekapitulace ceny</t>
  </si>
  <si>
    <t>Stavba: 22.109.F - VÝSTAVBA CHODNÍKŮ, STEZEK podél silnic II/121 a III/12148, Votice -Beztahov II. etapa + VO</t>
  </si>
  <si>
    <t>Celková cena bez DPH:</t>
  </si>
  <si>
    <t>Celková cena s DPH:</t>
  </si>
  <si>
    <t>Objekt</t>
  </si>
  <si>
    <t>Popis</t>
  </si>
  <si>
    <t>Cena bez DPH</t>
  </si>
  <si>
    <t>DPH</t>
  </si>
  <si>
    <t>Cena s DPH</t>
  </si>
  <si>
    <t>D.1.1</t>
  </si>
  <si>
    <t>SPOLEČNÁ STEZKA</t>
  </si>
  <si>
    <t>D.1.2</t>
  </si>
  <si>
    <t>Chodník / BUS / Parkoviště</t>
  </si>
  <si>
    <t>D.4.1</t>
  </si>
  <si>
    <t>SPOLEČNÁ STEZKA - Veřejné osvětlení</t>
  </si>
  <si>
    <t>D.4.2</t>
  </si>
  <si>
    <t>Chodník / BUS / Parkoviště - Veřejné osvětlení</t>
  </si>
  <si>
    <t>VRN</t>
  </si>
  <si>
    <t>VEDLEJŠÍ A OSTATNÍ ROZPOČTOVÉ NÁKLADY</t>
  </si>
  <si>
    <t>Soupis prací objektu</t>
  </si>
  <si>
    <t>S</t>
  </si>
  <si>
    <t>Stavba:</t>
  </si>
  <si>
    <t>22.109.F</t>
  </si>
  <si>
    <t>VÝSTAVBA CHODNÍKŮ, STEZEK podél silnic II/121 a III/12148, Votice -Beztahov II. etapa + VO</t>
  </si>
  <si>
    <t>O</t>
  </si>
  <si>
    <t>Rozpočet:</t>
  </si>
  <si>
    <t>Typ</t>
  </si>
  <si>
    <t>Poř. číslo</t>
  </si>
  <si>
    <t>Kód položky</t>
  </si>
  <si>
    <t>Varianta</t>
  </si>
  <si>
    <t>Název Položky</t>
  </si>
  <si>
    <t>MJ</t>
  </si>
  <si>
    <t>Množství</t>
  </si>
  <si>
    <t>Cena</t>
  </si>
  <si>
    <t>Jednotková</t>
  </si>
  <si>
    <t>Celkem</t>
  </si>
  <si>
    <t>SD</t>
  </si>
  <si>
    <t>0141</t>
  </si>
  <si>
    <t>SKLÁDKOVNÉ</t>
  </si>
  <si>
    <t>P</t>
  </si>
  <si>
    <t>014101</t>
  </si>
  <si>
    <t>HOR</t>
  </si>
  <si>
    <t>POPLATKY ZA SKLÁDKU - VÝKOPÁVKY A ODKOPÁVKY</t>
  </si>
  <si>
    <t>M3</t>
  </si>
  <si>
    <t>PP</t>
  </si>
  <si>
    <t>VV</t>
  </si>
  <si>
    <t>POLOŽKA [!132938_TKM] = 85,760 [E]</t>
  </si>
  <si>
    <t>POLOŽKA [!pol_123938_TMK] = 2053,052 [D]</t>
  </si>
  <si>
    <t>Celkové množství = 2138,812</t>
  </si>
  <si>
    <t>TS</t>
  </si>
  <si>
    <t>zahrnuje veškeré poplatky provozovateli skládky související s uložením odpadu na skládce.</t>
  </si>
  <si>
    <t>ORN</t>
  </si>
  <si>
    <t>POPLATKY ZA SKLÁDKU - ORNICE</t>
  </si>
  <si>
    <t>Položka [!12110_ORN] = 2740,042 [A]</t>
  </si>
  <si>
    <t>Celkové množství = 2740,042</t>
  </si>
  <si>
    <t>014102</t>
  </si>
  <si>
    <t>ASF</t>
  </si>
  <si>
    <t>POPLATKY ZA SKLÁDKU - ŽIVICE (VČETNĚ VYBOURANÝCH PODKLADŮ)</t>
  </si>
  <si>
    <t>T</t>
  </si>
  <si>
    <t>POLOŽKA [!pol_113438_TKM] * (1 - [!NebezpecnyOdpad] ) * [!ObjHmASF] = 1703,557 [H]</t>
  </si>
  <si>
    <t>POLOŽKA [!113728_tkm] * (1 - [!NebezpecnyOdpad] ) * [!ObjHmASF] = 102,648 [J]</t>
  </si>
  <si>
    <t>Celkové množství = 1806,205</t>
  </si>
  <si>
    <t>BET</t>
  </si>
  <si>
    <t>POPLATKY ZA SKLÁDKU - BETON VČETNĚ PODKLADŮ</t>
  </si>
  <si>
    <t>POLOŽKA [!pol_113458_TKM] * [!ObjHmBET] = 31,315 [O]</t>
  </si>
  <si>
    <t>POLOŽKA [!pol_113488_TKM] * [!ObjHmBET] = 92,478 [R]</t>
  </si>
  <si>
    <t>POLOŽKA [!pol_113524_TKM] * 0,25 = 307,497 [N]</t>
  </si>
  <si>
    <t>POLOŽKA [!pol_966168_TKM] * [!ObjHmBET] = 37,835 [Q]</t>
  </si>
  <si>
    <t>POLOŽKA [!pol_96653_TKM] * 0,25 = 2,500 [C]</t>
  </si>
  <si>
    <t>POLOŽKA [!pol_96687_TKM] * 0,25 = 0,500 [G]</t>
  </si>
  <si>
    <t>POLOŽKA [!pol_969246_TKM] * 0,50 = 9,100 [M]</t>
  </si>
  <si>
    <t xml:space="preserve">POLOŽKA [!pol_96657_TKM] * 0,1 * 0,6 *  [!ObjHmBET] = 12,420 [T]</t>
  </si>
  <si>
    <t>Celkové množství = 493,645</t>
  </si>
  <si>
    <t>KAM</t>
  </si>
  <si>
    <t>POPLATKY ZA SKLÁDKU - KAMENIVO</t>
  </si>
  <si>
    <t>POLOŽKA [!pol_113178_TKM] * [!ObjHmKAM] = 2,239 [G]</t>
  </si>
  <si>
    <t>POLOŽKA [!pol_113328_TKM] * [!ObjHmKAM] = 251,388 [H]</t>
  </si>
  <si>
    <t>POLOŽKA [!pol_113544_TKM] * 0,35 = 18,536 [F]</t>
  </si>
  <si>
    <t>Celkové množství = 272,163</t>
  </si>
  <si>
    <t>014132</t>
  </si>
  <si>
    <t>NO</t>
  </si>
  <si>
    <t>POPLATKY ZA SKLÁDKU TYP S-NO (NEBEZPEČNÝ ODPAD) - ŽIVICE</t>
  </si>
  <si>
    <t>POLOŽKA [!pol_113438_TKM] * ([!NebezpecnyOdpad] ) * [!ObjHmASF] = 89,661 [H]</t>
  </si>
  <si>
    <t>POLOŽKA [!113728_tkm] * ([!NebezpecnyOdpad] ) * [!ObjHmASF] = 5,403 [J]</t>
  </si>
  <si>
    <t>Celkové množství = 95,064</t>
  </si>
  <si>
    <t>029</t>
  </si>
  <si>
    <t>OSTATNÍ POŽADAVKY</t>
  </si>
  <si>
    <t>02971</t>
  </si>
  <si>
    <t>HUT</t>
  </si>
  <si>
    <t>OSTAT POŽADAVKY - GEOTECHNICKÝ MONITORING NA POVRCHU</t>
  </si>
  <si>
    <t>KPL</t>
  </si>
  <si>
    <t>STATICKÉ HUTNÍCÍ ZKOUŠKY (ZAPOČÍTÁVAJÍ SE POUZE ZKOUŠKY PROKAZUJÍCÍ POŽADOVANÉ VLASTNOSTI PLÁNĚ)</t>
  </si>
  <si>
    <t>HUTNÍCÍ ZKOUŠKA 10 = 10,000 [A]</t>
  </si>
  <si>
    <t>Celkové množství = 10,000</t>
  </si>
  <si>
    <t>zahrnuje veškeré náklady spojené s objednatelem požadovanými pracemi</t>
  </si>
  <si>
    <t>11</t>
  </si>
  <si>
    <t>PŘÍPRAVNÉ A PŘIDRUŽENÉ PRÁCE</t>
  </si>
  <si>
    <t>111208</t>
  </si>
  <si>
    <t>VEL</t>
  </si>
  <si>
    <t>ODSTRANĚNÍ KŘOVIN</t>
  </si>
  <si>
    <t>M2</t>
  </si>
  <si>
    <t>VČETNĚ EKOLOGICKÉ LIKVIDACE</t>
  </si>
  <si>
    <t>ODSTRANĚNÍ KROVIN 40 = 40,000 [A]</t>
  </si>
  <si>
    <t>Celkové množství = 40,000</t>
  </si>
  <si>
    <t>odstranění křovin a stromů do průměru 100 mm
doprava dřevin na předepsanou vzdálenost
spálení na hromadách nebo štěpkování</t>
  </si>
  <si>
    <t>112</t>
  </si>
  <si>
    <t>KÁCENÍ</t>
  </si>
  <si>
    <t>112028</t>
  </si>
  <si>
    <t>X</t>
  </si>
  <si>
    <t>KÁCENÍ STROMŮ D KMENE DO 0,9M S ODSTRANĚNÍM PAŘEZŮ, ODVOZ A LIKVIDACE</t>
  </si>
  <si>
    <t>KUS</t>
  </si>
  <si>
    <t>ODSTRANĚNÍ STROMŮ 38 = 38,000 [A]</t>
  </si>
  <si>
    <t>Celkové množství = 38,000</t>
  </si>
  <si>
    <t xml:space="preserve">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
</t>
  </si>
  <si>
    <t>1131</t>
  </si>
  <si>
    <t>ODSTRANĚNÍ KRYTŮ</t>
  </si>
  <si>
    <t>113178</t>
  </si>
  <si>
    <t>TKM</t>
  </si>
  <si>
    <t>ODSTRAN KRYTU ZPEVNĚNÝCH PLOCH Z DLAŽEB KOSTEK, ODVOZ NA TRVALOU SKLÁDKU</t>
  </si>
  <si>
    <t>ODSTRANĚNÍ ŽUL KOSTKY 0,12 * ( 64,8 * 0,12 ) = 0,933 [A]</t>
  </si>
  <si>
    <t>Celkové množství = 0,933</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</si>
  <si>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</si>
  <si>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t>
  </si>
  <si>
    <t>ODSTRANĚNÍ PODKLADŮ</t>
  </si>
  <si>
    <t>113328</t>
  </si>
  <si>
    <t>ODSTRAN PODKL ZPEVNĚNÝCH PLOCH Z KAMENIVA NESTMEL, ODVOZ NA TRVALOU SKLÁDKU</t>
  </si>
  <si>
    <t>KRAJNICE TL. 150mm 0,15 * 464,17 = 69,626 [A]</t>
  </si>
  <si>
    <t>KONSTRUKCE VOZOVKY TL. 350mm 0,35 * 100,34 = 35,119 [B]</t>
  </si>
  <si>
    <t>Celkové množství = 104,745</t>
  </si>
  <si>
    <t>1134</t>
  </si>
  <si>
    <t>ODSTRANĚNÍ KRYTŮ I S PODKLADEM</t>
  </si>
  <si>
    <t>113438</t>
  </si>
  <si>
    <t>tkm</t>
  </si>
  <si>
    <t>ODSTRAN KRYTU ZPEVNĚNÝCH PLOCH S ASFALT POJIVEM VČET PODKLADU, ODVOZ NA TRVALOU SKLÁDKU</t>
  </si>
  <si>
    <t>Odstranění živičné plochy 0,12 * ( 265,75 + 243,39 + 625,05 + 633,57 + 191,21 + 113,5 + 262,45 ) = 280,190 [A]</t>
  </si>
  <si>
    <t>Odstranění živičné plochy - podklad 0,20 * ( 265,75 + 243,39 + 625,05 + 633,57 + 191,21 + 113,5 + 262,45 ) = 466,984 [B]</t>
  </si>
  <si>
    <t>Celkové množství = 747,174</t>
  </si>
  <si>
    <t>113458</t>
  </si>
  <si>
    <t>ODSTRAN KRYTU ZPEVNĚNÝCH PLOCH Z BETONU VČET PODKLADU, ODVOZ NA TRVALOU SKLÁDKU</t>
  </si>
  <si>
    <t xml:space="preserve">Odstranění betonové desky  0,20 * 38,90 = 7,780 [A]</t>
  </si>
  <si>
    <t>Odstranění betonové desky - PODKLAD 0,15 * 38,90 = 5,835 [B]</t>
  </si>
  <si>
    <t>Celkové množství = 13,615</t>
  </si>
  <si>
    <t>113488</t>
  </si>
  <si>
    <t>ODSTRANĚNÍ KRYTU ZPEVNĚNÝCH PLOCH Z DLAŽDIC VČETNĚ PODKLADU, ODVOZ NA TRVALOU SKLÁDKU</t>
  </si>
  <si>
    <t>Odstranění betonové dlažby 0,12 * 125,65 = 15,078 [A]</t>
  </si>
  <si>
    <t>Odstranění betonové dlažby - podklad 0,20 * 125,65 = 25,130 [B]</t>
  </si>
  <si>
    <t>Celkové množství = 40,208</t>
  </si>
  <si>
    <t>1135</t>
  </si>
  <si>
    <t>VYTRHÁNÍ OBRUB</t>
  </si>
  <si>
    <t>113524</t>
  </si>
  <si>
    <t>ODSTRANĚNÍ CHODNÍKOVÝCH A SILNIČNÍCH OBRUBNÍKŮ BETONOVÝCH, ODVOZ NA TRVALOU SKLÁDKU</t>
  </si>
  <si>
    <t>M</t>
  </si>
  <si>
    <t>VYTRHÁNÍ BETONOVÝCH OBRUB 2,9 + 118,46 + 166,29 + 97,35 + 208,81 + 374,55 + 115,23 + 146,4 = 1229,990 [A]</t>
  </si>
  <si>
    <t>Celkové množství = 1229,990</t>
  </si>
  <si>
    <t>113544</t>
  </si>
  <si>
    <t>ODSTRANĚNÍ OBRUB Z KRAJNÍKŮ, ODVOZ NA TRVALOU SKLÁDKU</t>
  </si>
  <si>
    <t>ODSTRANĚNÍ KAM. PATNÍKŮ 25 * 1,2 = 30,000 [A]</t>
  </si>
  <si>
    <t>ODSTRANĚNÍ KRAJNÍKŮ 12,16 + 5,8 + 5 = 22,960 [B]</t>
  </si>
  <si>
    <t>Celkové množství = 52,960</t>
  </si>
  <si>
    <t>1137</t>
  </si>
  <si>
    <t>FRÉZOVÁNÍ</t>
  </si>
  <si>
    <t>113728</t>
  </si>
  <si>
    <t>FRÉZOVÁNÍ ZPEVNĚNÝCH PLOCH ASFALTOVÝCH, ODVOZ NA TRVALOU SKLÁDKU</t>
  </si>
  <si>
    <t>TL. 40mm 0,04 * 751,69 = 30,068 [A]</t>
  </si>
  <si>
    <t>TL. 80 0,08 * 186,91 = 14,953 [B]</t>
  </si>
  <si>
    <t>Celkové množství = 45,021</t>
  </si>
  <si>
    <t>113764</t>
  </si>
  <si>
    <t>SPR</t>
  </si>
  <si>
    <t>FRÉZOVÁNÍ DRÁŽKY PRŮŘEZU DO 400MM2 V ASFALTOVÉ VOZOVCE</t>
  </si>
  <si>
    <t>Napojovací spára [!NapojovaciSpara] = 427,440 [A]</t>
  </si>
  <si>
    <t>Položka zahrnuje veškerou manipulaci s vybouranou sutí a s vybouranými hmotami vč. uložení na skládku.</t>
  </si>
  <si>
    <t>121</t>
  </si>
  <si>
    <t>ORNICE</t>
  </si>
  <si>
    <t>12110</t>
  </si>
  <si>
    <t>SEJMUTÍ ORNICE NEBO LESNÍ PŮDY</t>
  </si>
  <si>
    <t xml:space="preserve">SEJMUTÍ ORNICE 0,15 + 3037,12  = 3037,270 [A]</t>
  </si>
  <si>
    <t>ZŮSTÁVÁ NA STAVBĚ -297,228 = -297,228 [B]</t>
  </si>
  <si>
    <t>položka zahrnuje sejmutí ornice bez ohledu na tloušťku vrstvy a její vodorovnou dopravu
nezahrnuje uložení na trvalou skládku</t>
  </si>
  <si>
    <t>121105</t>
  </si>
  <si>
    <t/>
  </si>
  <si>
    <t>SEJMUTÍ ORNICE NEBO LESNÍ PŮDY S ODVOZEM DO 8KM</t>
  </si>
  <si>
    <t>DOPRAVA A ULOŽENÍ NA MEZISKLÁDKU KE ZPĚTNÉMU UŽITÍ</t>
  </si>
  <si>
    <t>Ohumusování a osetí 0,15 * [!18241_OHUMUSOVANI] = 297,228 [A]</t>
  </si>
  <si>
    <t>Celkové množství = 297,228</t>
  </si>
  <si>
    <t>123</t>
  </si>
  <si>
    <t>ODKOPÁVKY</t>
  </si>
  <si>
    <t>123935</t>
  </si>
  <si>
    <t>ODKOP PRO SPOD STAVBU SILNIC A ŽELEZNIC TŘ. III, ODVOZ DO 8KM</t>
  </si>
  <si>
    <t>Přesun v rámci stavby pro zásypy 241,97 = 241,970 [A]</t>
  </si>
  <si>
    <t>Celkové množství = 241,970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</si>
  <si>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</si>
  <si>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123938</t>
  </si>
  <si>
    <t>ODKOP PRO SPOD STAVBU SILNIC A ŽELEZNIC TŘ. III, ODVOZ NA TRVALOU SKLÁDKU</t>
  </si>
  <si>
    <t>SANACE PLÁNĚ TL. 0,200m 0,2 * ( 5259,02 + 89,84 ) = 1069,772 [B]</t>
  </si>
  <si>
    <t>POD STEZKOU 1225,25 = 1225,250 [C]</t>
  </si>
  <si>
    <t>ZÚSTÁVÁ NA STAVBĚ - 241,97 = -241,970 [A]</t>
  </si>
  <si>
    <t>Celkové množství = 2053,052</t>
  </si>
  <si>
    <t>125</t>
  </si>
  <si>
    <t>ODKOPÁVKY V ZEMNÍKU</t>
  </si>
  <si>
    <t>125735</t>
  </si>
  <si>
    <t>VYKOPÁVKY ZE ZEMNÍKŮ A SKLÁDEK TŘ. I, ODVOZ DO 8KM</t>
  </si>
  <si>
    <t>ORNICE PRO ZPĚTNÉ OHUMUSOVÁNÍ 0,15 * [!18241_OHUMUSOVANI] = 297,228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</si>
  <si>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</si>
  <si>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125935</t>
  </si>
  <si>
    <t>VYKOPÁVKY ZE ZEMNÍKŮ A SKLÁDEK TŘ III S ODVOZEM DO 8KM</t>
  </si>
  <si>
    <t>Přesun v rámci stavby pro zásypy [!pol_123935] = 241,970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</si>
  <si>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</si>
  <si>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132</t>
  </si>
  <si>
    <t>VÝKOPY - RÝHY</t>
  </si>
  <si>
    <t>132938</t>
  </si>
  <si>
    <t>HLOUBENÍ RÝH ŠÍŘ DO 2M PAŽ I NEPAŽ TŘ. III, ODVOZ NA TRVALOU SKLÁDKU</t>
  </si>
  <si>
    <t>UV 2,24 + 7 = 9,240 [B]</t>
  </si>
  <si>
    <t>TRATIVOD 58,3 + 18,22 = 76,520 [C]</t>
  </si>
  <si>
    <t>Celkové množství = 85,760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</si>
  <si>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</si>
  <si>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t>
  </si>
  <si>
    <t>NÁSYPY</t>
  </si>
  <si>
    <t>17180</t>
  </si>
  <si>
    <t>G3F</t>
  </si>
  <si>
    <t>ULOŽENÍ SYPANINY DO NÁSYPŮ Z NAKUPOVANÝCH MATERIÁLŮ - G3 G-F</t>
  </si>
  <si>
    <t>G3 G-F</t>
  </si>
  <si>
    <t>NÁSYP G3 G-F 573,94 = 573,940 [A]</t>
  </si>
  <si>
    <t>Celkové množství = 573,940</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</si>
  <si>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</si>
  <si>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t>
  </si>
  <si>
    <t>ZÁSYPY</t>
  </si>
  <si>
    <t>17411</t>
  </si>
  <si>
    <t>ZÁSYP JAM A RÝH ZEMINOU SE ZHUTNĚNÍM</t>
  </si>
  <si>
    <t>ZPĚTNÝ ZÁSYP [!pol_123935] = 241,970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</si>
  <si>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</si>
  <si>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</si>
  <si>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</si>
  <si>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ZÁSYP VHODNOU ZEMINOU G3 G-F - UV 4,60 = 4,600 [A]</t>
  </si>
  <si>
    <t>Celkové množství = 4,600</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</si>
  <si>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</si>
  <si>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t>
  </si>
  <si>
    <t>OBSYPY</t>
  </si>
  <si>
    <t>17581</t>
  </si>
  <si>
    <t>OBSYP POTRUBÍ A OBJEKTŮ Z NAKUPOVANÝCH MATERIÁLŮ - PÍSEK</t>
  </si>
  <si>
    <t>UV 1 * 0,4 * [!pol_89712] = 1,200 [B]</t>
  </si>
  <si>
    <t>Celkové množství = 1,200</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</si>
  <si>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</si>
  <si>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ŠD</t>
  </si>
  <si>
    <t>OBSYP POTRUBÍ A OBJEKTŮ Z NAKUPOVANÝCH MATERIÁLŮ - ŠTĚRKODRŤ</t>
  </si>
  <si>
    <t>TRATIVOD FRAKCE 8/16mm 1 * 0,2 * 0,6 = 0,120 [A]</t>
  </si>
  <si>
    <t>UV FRAKCE 0/22mm 1 * 0,2 * [!pol_89712] = 0,600 [B]</t>
  </si>
  <si>
    <t>Celkové množství = 0,720</t>
  </si>
  <si>
    <t>18</t>
  </si>
  <si>
    <t>OHUMUSOVÁNÍ A OSETÍ</t>
  </si>
  <si>
    <t>18214</t>
  </si>
  <si>
    <t>ÚPRAVA POVRCHŮ SROVNÁNÍM ÚZEMÍ V TL DO 0,25M</t>
  </si>
  <si>
    <t>Ohumusování a osetí [!18241_OHUMUSOVANI] = 1981,520 [A]</t>
  </si>
  <si>
    <t>položka zahrnuje srovnání výškových rozdílů terénu</t>
  </si>
  <si>
    <t>18232</t>
  </si>
  <si>
    <t>ROZPROSTŘENÍ ORNICE V ROVINĚ V TL DO 0,15M</t>
  </si>
  <si>
    <t>položka zahrnuje:
nutné přemístění ornice z dočasných skládek vzdálených do 50m
rozprostření ornice v předepsané tloušťce v rovině a ve svahu do 1:5</t>
  </si>
  <si>
    <t>18241</t>
  </si>
  <si>
    <t>ZALOŽENÍ TRÁVNÍKU RUČNÍM VÝSEVEM</t>
  </si>
  <si>
    <t>Založení trávníku 1981,52 = 1981,520 [A]</t>
  </si>
  <si>
    <t>Celkové množství = 1981,520</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</si>
  <si>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</si>
  <si>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</si>
  <si>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</si>
  <si>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</si>
  <si>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</si>
  <si>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</si>
  <si>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</si>
  <si>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</si>
  <si>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</si>
  <si>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položka zahrnuje celoplošný postřik a chemickou likvidace nežádoucích rostlin nebo jejích částí a zabránění jejich dalšímu růstu na urovnaném volném terénu</t>
  </si>
  <si>
    <t>18600</t>
  </si>
  <si>
    <t>ZALÉVÁNÍ VODOU</t>
  </si>
  <si>
    <t xml:space="preserve">Ohumusování a osetí 0,05 *  [!18241_OHUMUSOVANI] = 99,076 [A]</t>
  </si>
  <si>
    <t>položka zahrnuje veškerý materiál, výrobky a polotovary, včetně mimostaveništní a vnitrostaveništní dopravy (rovněž přesuny), včetně naložení a složení, případně s uložením</t>
  </si>
  <si>
    <t>181</t>
  </si>
  <si>
    <t>ÚPRAVA PLÁNĚ</t>
  </si>
  <si>
    <t>18120</t>
  </si>
  <si>
    <t>ÚPRAVA PLÁNĚ SE ZHUTNĚNÍM V HORNINĚ TŘ. II</t>
  </si>
  <si>
    <t>ÚPRAVA PLÁNĚ SE ZHUTNĚNÍM POD SANACE 5259,02 + 89,84 = 5348,860 [A]</t>
  </si>
  <si>
    <t xml:space="preserve">TRATIVOD  0,40 * [!pol_21263] = 125,200 [B]</t>
  </si>
  <si>
    <t>UV 5,28 = 5,280 [C]</t>
  </si>
  <si>
    <t>Celkové množství = 5479,340</t>
  </si>
  <si>
    <t>položka zahrnuje úpravu pláně včetně vyrovnání výškových rozdílů. Míru zhutnění určuje projekt.</t>
  </si>
  <si>
    <t>184</t>
  </si>
  <si>
    <t>STROMY A KEŘE</t>
  </si>
  <si>
    <t>18481</t>
  </si>
  <si>
    <t>OCHRANA STROMŮ BEDNĚNÍM</t>
  </si>
  <si>
    <t>Ochrana stromů 25 * ( 4 * 0,75 * 2,50 ) = 187,500 [A]</t>
  </si>
  <si>
    <t>Celkové množství = 187,500</t>
  </si>
  <si>
    <t>184A1</t>
  </si>
  <si>
    <t>VYSAZOVÁNÍ KEŘŮ LISTNATÝCH S BALEM VČETNĚ VÝKOPU JAMKY</t>
  </si>
  <si>
    <t>NOVÉ KEŘE UVAŽOVÁNO 9ks/m2 9 * 3 * 10,5 = 283,500 [B]</t>
  </si>
  <si>
    <t>Celkové množství = 283,500</t>
  </si>
  <si>
    <t xml:space="preserve">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</si>
  <si>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184B16</t>
  </si>
  <si>
    <t>VYSAZOVÁNÍ STROMŮ LISTNATÝCH S BALEM OBVOD KMENE DO 18CM, PODCHOZÍ VÝŠ MIN 2,4M</t>
  </si>
  <si>
    <t>VÝSADBA STROMŮ 20 = 20,000 [D]</t>
  </si>
  <si>
    <t>Celkové množství = 20,000</t>
  </si>
  <si>
    <t xml:space="preserve">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</si>
  <si>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212</t>
  </si>
  <si>
    <t>TRATIVODY</t>
  </si>
  <si>
    <t>21263</t>
  </si>
  <si>
    <t>TRATIVODY KOMPLET Z TRUB Z PLAST HMOT DN DO 150MM</t>
  </si>
  <si>
    <t>TRATIVODY KOMPLET Z TRUB Z PLAST HMOT DN DO 160MM 313 = 313,000 [A]</t>
  </si>
  <si>
    <t>Celkové množství = 313,000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</si>
  <si>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</si>
  <si>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t>
  </si>
  <si>
    <t>SANAČNÍ A KONSOLIDAČNÍ VRSTVY</t>
  </si>
  <si>
    <t>21450</t>
  </si>
  <si>
    <t>SANAČNÍ VRSTVY Z KAMENIVA</t>
  </si>
  <si>
    <t>SANACE ŠD 32/63 TL. 200mm 0,20 * ( 4088,93 + 1091,85 + 78,24 + 89,84 ) = 1069,772 [C]</t>
  </si>
  <si>
    <t>Celkové množství = 1069,772</t>
  </si>
  <si>
    <t>položka zahrnuje dodávku předepsaného kameniva, mimostaveništní a vnitrostaveništní dopravu a jeho uložení
není-li v zadávací dokumentaci uvedeno jinak, jedná se o nakupovaný materiál</t>
  </si>
  <si>
    <t>21461</t>
  </si>
  <si>
    <t>FIL</t>
  </si>
  <si>
    <t>FILTRAČNÍ GEOTEXTILIE</t>
  </si>
  <si>
    <t>TRATIVOD 1,75 * [!pol_21263] = 547,750 [A]</t>
  </si>
  <si>
    <t>Celkové množství = 547,750</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</si>
  <si>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</si>
  <si>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SEP</t>
  </si>
  <si>
    <t>SEPARAČNÍ GEOTEXTILIE</t>
  </si>
  <si>
    <t>separační geotextílie min. 400g/m2, netkaná textílie-CBR &gt; 3 kN, odolnost proti proražení &lt; 10 mm, tažnost &gt; 50 %</t>
  </si>
  <si>
    <t>SANACE 1,10 * 5259,02 = 5784,922 [A]</t>
  </si>
  <si>
    <t xml:space="preserve">ZA PALISÁDY  0,8 * 50 + 1,5 * 157 = 275,500 [B]</t>
  </si>
  <si>
    <t>Celkové množství = 6060,422</t>
  </si>
  <si>
    <t>27</t>
  </si>
  <si>
    <t>ZÁKLADY</t>
  </si>
  <si>
    <t>272314</t>
  </si>
  <si>
    <t>ZÁKLADY Z PROSTÉHO BETONU DO C25/30</t>
  </si>
  <si>
    <t>PATKY SLOUPŮ VO 90,08 = 90,080 [A]</t>
  </si>
  <si>
    <t>Celkové množství = 90,080</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</si>
  <si>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</si>
  <si>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t>
  </si>
  <si>
    <t>ZDI PODPĚRNÉ A VOLNÉ</t>
  </si>
  <si>
    <t>318325</t>
  </si>
  <si>
    <t>ZDI ODDĚLOVACÍ A OHRADNÍ ZE ŽELEZOBET DO C30/37</t>
  </si>
  <si>
    <t>BET ČELO 2,5 * 0,65 * 2 = 3,250 [A]</t>
  </si>
  <si>
    <t>Celkové množství = 3,250</t>
  </si>
  <si>
    <t>318365</t>
  </si>
  <si>
    <t>VÝZTUŽ ZDÍ ODDĚL A OHRAD Z OCELI 10505, B500B</t>
  </si>
  <si>
    <t>VÝZTUŽ [!pol_318325] * 0,20 = 0,650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</si>
  <si>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</si>
  <si>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561</t>
  </si>
  <si>
    <t>STMELENÉ PODKLADY</t>
  </si>
  <si>
    <t>56143</t>
  </si>
  <si>
    <t>KAMENIVO ZPEVNĚNÉ CEMENTEM TL. DO 150MM</t>
  </si>
  <si>
    <t>C8/10</t>
  </si>
  <si>
    <t>PŘEKOP VOZOVKY 100,34 = 100,340 [A]</t>
  </si>
  <si>
    <t>Celkové množství = 100,340</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</si>
  <si>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</si>
  <si>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t>
  </si>
  <si>
    <t>PODKLADY - ŠTĚRKODRTI</t>
  </si>
  <si>
    <t>56330</t>
  </si>
  <si>
    <t>VOZOVKOVÉ VRSTVY ZE ŠTĚRKODRTI</t>
  </si>
  <si>
    <t>POD PALISÁDOU 0,088 * ( 157 + 50 ) = 18,216 [A]</t>
  </si>
  <si>
    <t>Celkové množství = 18,216</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</si>
  <si>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</si>
  <si>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</si>
  <si>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</si>
  <si>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STEZKA 128,14 * 2 = 256,280 [B]</t>
  </si>
  <si>
    <t>VODÍCÍ LINIE 2 * 6,5 = 13,000 [A]</t>
  </si>
  <si>
    <t xml:space="preserve">POD ASFALTY  1167,6 + 1671,92 + 1,30 * ( 1167,6 + 1671,92 ) = 6530,896 [C]</t>
  </si>
  <si>
    <t>SJEZD 187,42 + 1,3 * 187,42 + 385,11 * 0,05 = 450,322 [D]</t>
  </si>
  <si>
    <t>SJEZD 1,3 * 23,54 + 23,54 + 45,57 + 1,3 * 45,57 = 158,953 [E]</t>
  </si>
  <si>
    <t>Celkové množství = 7409,451</t>
  </si>
  <si>
    <t>56334</t>
  </si>
  <si>
    <t>VOZOVKOVÉ VRSTVY ZE ŠTĚRKODRTI TL. DO 200MM</t>
  </si>
  <si>
    <t>56335</t>
  </si>
  <si>
    <t>VOZOVKOVÉ VRSTVY ZE ŠTĚRKODRTI TL. DO 250MM</t>
  </si>
  <si>
    <t>UMĚLÁ VODÍCÍ LINIE [!UmelaLinie80] = 6,500 [C]</t>
  </si>
  <si>
    <t>pod R-mat 49,43 = 49,430 [D]</t>
  </si>
  <si>
    <t>Celkové množství = 55,930</t>
  </si>
  <si>
    <t>5636</t>
  </si>
  <si>
    <t>PODKLADY - RECYKLÁTY</t>
  </si>
  <si>
    <t>56363</t>
  </si>
  <si>
    <t>VOZOVKOVÉ VRSTVY Z RECYKLOVANÉHO MATERIÁLU TL DO 150MM</t>
  </si>
  <si>
    <t>NAPOJENÍ 49,43 = 49,430 [A]</t>
  </si>
  <si>
    <t>Celkové množství = 49,430</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</si>
  <si>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</si>
  <si>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572</t>
  </si>
  <si>
    <t>POSTŘIKY A NÁTĚRY</t>
  </si>
  <si>
    <t>572121</t>
  </si>
  <si>
    <t>INFILTRAČNÍ POSTŘIK ASFALTOVÝ DO 1,0KG/M2</t>
  </si>
  <si>
    <t>ACP 16+ TL. 80mm [!ACP16plus80mm] = 186,910 [C]</t>
  </si>
  <si>
    <t>ACP 16+ TL. 70mm [!ACP16plus70mm] = 3072,510</t>
  </si>
  <si>
    <t>Celkové množství = 3259,420</t>
  </si>
  <si>
    <t>- dodání všech předepsaných materiálů pro postřiky v předepsaném množství
- provedení dle předepsaného technologického předpisu
- zřízení vrstvy bez rozlišení šířky, pokládání vrstvy po etapách
- úpravu napojení, ukončení</t>
  </si>
  <si>
    <t>572212</t>
  </si>
  <si>
    <t>SPOJOVACÍ POSTŘIK Z MODIFIK ASFALTU DO 0,5KG/M2</t>
  </si>
  <si>
    <t>ACO 40 [!ACO11plusTL40mm] = 3794,200 [A]</t>
  </si>
  <si>
    <t>Celkové množství = 3794,200</t>
  </si>
  <si>
    <t>574</t>
  </si>
  <si>
    <t>ŽIVICE</t>
  </si>
  <si>
    <t>574A34</t>
  </si>
  <si>
    <t>ASFALTOVÝ BETON PRO OBRUSNÉ VRSTVY ACO 11+, 11S TL. 40MM</t>
  </si>
  <si>
    <t xml:space="preserve">ACO 11+ 50/70               </t>
  </si>
  <si>
    <t>VOZOVKA 1167,6 + 1671,92 = 2839,520 [C]</t>
  </si>
  <si>
    <t>SJEZD 187,42 + 45,57 = 232,990 [A]</t>
  </si>
  <si>
    <t>VOZOVKA 600,37 + 121,32 = 721,690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</si>
  <si>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</si>
  <si>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</si>
  <si>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</si>
  <si>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ACP 16+ 50/70</t>
  </si>
  <si>
    <t>STEZKA 1167,6 + 1671,92 = 2839,520 [C]</t>
  </si>
  <si>
    <t>Celkové množství = 3072,510</t>
  </si>
  <si>
    <t>574E76</t>
  </si>
  <si>
    <t>ASFALTOVÝ BETON PRO PODKLADNÍ VRSTVY ACP 16+, 16S TL. 80MM</t>
  </si>
  <si>
    <t>VOZOVKA 65,59 + 121,32 = 186,910 [A]</t>
  </si>
  <si>
    <t>Celkové množství = 186,910</t>
  </si>
  <si>
    <t>5826</t>
  </si>
  <si>
    <t>ZÁMKOVÉ DLAŽBY</t>
  </si>
  <si>
    <t>582615</t>
  </si>
  <si>
    <t>Š8</t>
  </si>
  <si>
    <t>KRYTY Z BETON DLAŽDIC SE ZÁMKEM BAREV TL 80MM DO LOŽE Z KAM</t>
  </si>
  <si>
    <t>STEZKA 128,14 = 128,140 [A]</t>
  </si>
  <si>
    <t>SJEZD 23,54 + 32,54 = 56,080 [B]</t>
  </si>
  <si>
    <t>Celkové množství = 184,220</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</si>
  <si>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</si>
  <si>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</si>
  <si>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VL8</t>
  </si>
  <si>
    <t>KRYTY Z BETON DLAŽDIC - UMĚLÁ VODÍCÍ LINIE TL. 80MM</t>
  </si>
  <si>
    <t xml:space="preserve">včetně dlažby bez fazetů v minimální šíři 250mm či hladké desky o rozměru 250x250mm podél všech slepeckých prvků (varovných a signálních pásů) dle NV 163/2002 Sb., ve znění nařízení vlády č. 312/2005 Sb. a nařízení
 vlády č. 215/2016 Sb. a TN TZÚS 12.03.04-06
</t>
  </si>
  <si>
    <t>STEZKA 6,50 = 6,500 [A]</t>
  </si>
  <si>
    <t>Celkové množství = 6,500</t>
  </si>
  <si>
    <t>711</t>
  </si>
  <si>
    <t>IZOLACE PROTI VODĚ A VLHKOSTI</t>
  </si>
  <si>
    <t>711116</t>
  </si>
  <si>
    <t>NOP</t>
  </si>
  <si>
    <t xml:space="preserve">IZOLACE BĚŽN KONSTR PROTI ZEM VLHK Z MĚ  PVC - NOPOVÁ FÓLIE</t>
  </si>
  <si>
    <t>materiál HDPE s nakašírovanou netkanou geotextilií na nopech, nopy výšky 8 mm, 1 860 nopů/m2, plošná hmotnost 450 g/m2</t>
  </si>
  <si>
    <t>NOPOVÁ FOLIE 50 = 50,000 [A]</t>
  </si>
  <si>
    <t>Celkové množství = 50,000</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</si>
  <si>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</si>
  <si>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82</t>
  </si>
  <si>
    <t>Potrubí z trub ŽLB</t>
  </si>
  <si>
    <t>82458</t>
  </si>
  <si>
    <t>POTRUBÍ Z TRUB ŽELEZOBETONOVÝCH DN DO 600MM</t>
  </si>
  <si>
    <t>včetně podkladních prahů IZX 12/80 - 36x</t>
  </si>
  <si>
    <t>TZD DN 600/2500 1,5 * 36 = 54,000 [A]</t>
  </si>
  <si>
    <t>Celkové množství = 54,000</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</si>
  <si>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</si>
  <si>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t>
  </si>
  <si>
    <t>POTRUBÍ - PLAST</t>
  </si>
  <si>
    <t>87434</t>
  </si>
  <si>
    <t>POTRUBÍ Z TRUB PLASTOVÝCH ODPADNÍCH DN DO 200MM</t>
  </si>
  <si>
    <t>plnostěnná KG trubka kruhové tuhosti SN12</t>
  </si>
  <si>
    <t>PVC DN200 6 = 6,000 [A]</t>
  </si>
  <si>
    <t>Celkové množství = 6,000</t>
  </si>
  <si>
    <t>894</t>
  </si>
  <si>
    <t>ŠACHTY KANALIZAČNÍ NA POTRUBÍ</t>
  </si>
  <si>
    <t>894846</t>
  </si>
  <si>
    <t>ŠACHTY KANALIZAČNÍ PLASTOVÉ D 400MM</t>
  </si>
  <si>
    <t>REVIZNÍ ŠACHTY D325 9 = 9,000 [A]</t>
  </si>
  <si>
    <t>Celkové množství = 9,000</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</si>
  <si>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</si>
  <si>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t>
  </si>
  <si>
    <t>ULIČNÍ VPUSTI</t>
  </si>
  <si>
    <t>89712</t>
  </si>
  <si>
    <t>VPUSŤ KANALIZAČNÍ ULIČNÍ KOMPLETNÍ Z BETONOVÝCH DÍLCŮ</t>
  </si>
  <si>
    <t>ULIČNÍ VPUSŤ 3 = 3,000 [A]</t>
  </si>
  <si>
    <t>Celkové množství = 3,000</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</si>
  <si>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</si>
  <si>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t>
  </si>
  <si>
    <t>OSTATNÍ KONSTRUKCE NA TRUBNÍM VEDENÍ</t>
  </si>
  <si>
    <t>89921</t>
  </si>
  <si>
    <t>VÝŠKOVÁ ÚPRAVA POKLOPŮ</t>
  </si>
  <si>
    <t>POKLOPY / ŠACHTY 20 = 20,000 [A]</t>
  </si>
  <si>
    <t>- položka výškové úpravy zahrnuje všechny nutné práce a materiály pro zvýšení nebo snížení zařízení (včetně nutné úpravy stávajícího povrchu vozovky nebo chodníku).</t>
  </si>
  <si>
    <t>89923</t>
  </si>
  <si>
    <t>VÝŠKOVÁ ÚPRAVA KRYCÍCH HRNCŮ</t>
  </si>
  <si>
    <t>ÚPRAVA ŠOUPAT 20 = 20,000 [A]</t>
  </si>
  <si>
    <t>89944</t>
  </si>
  <si>
    <t>VÝŘEZ, VÝSEK, ÚTES NA POTRUBÍ DN DO 200MM</t>
  </si>
  <si>
    <t xml:space="preserve">NAPOJENÍ NA KANALIZACI [!pol_89712]  = 3,000 [A]</t>
  </si>
  <si>
    <t>NAPOJENÍ TRATIVODU 4 = 4,000 [B]</t>
  </si>
  <si>
    <t>Celkové množství = 7,000</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</si>
  <si>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</si>
  <si>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899521</t>
  </si>
  <si>
    <t>OBETONOVÁNÍ POTRUBÍ Z PROSTÉHO BETONU DO C8/10</t>
  </si>
  <si>
    <t>TRATIVOD 0,028 * [!pol_21263] = 8,764 [A]</t>
  </si>
  <si>
    <t>Celkové množství = 8,764</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</si>
  <si>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</si>
  <si>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899522</t>
  </si>
  <si>
    <t>OBETONOVÁNÍ POTRUBÍ Z PROSTÉHO BETONU DO C12/15</t>
  </si>
  <si>
    <t>PODKLADNÍ BETON 0,18 = 0,180 [A]</t>
  </si>
  <si>
    <t>Celkové množství = 0,180</t>
  </si>
  <si>
    <t>89952A</t>
  </si>
  <si>
    <t>OBETONOVÁNÍ POTRUBÍ Z PROSTÉHO BETONU DO C20/25</t>
  </si>
  <si>
    <t>OBETONÁVKA UV 0,61 * 1,5 = 0,915 [B]</t>
  </si>
  <si>
    <t>Celkové množství = 0,915</t>
  </si>
  <si>
    <t>911</t>
  </si>
  <si>
    <t>Záchytná zářízení</t>
  </si>
  <si>
    <t>9111A3</t>
  </si>
  <si>
    <t>KOV</t>
  </si>
  <si>
    <t>ZÁBRADLÍ SILNIČNÍ - DEMONTÁŽ S PŘESUNEM</t>
  </si>
  <si>
    <t>ODSTRANĚNÍ ZÁBRADLÍ 12 = 12,000 [A]</t>
  </si>
  <si>
    <t>Celkové množství = 12,000</t>
  </si>
  <si>
    <t>položka zahrnuje:
- demontáž a odstranění zařízení
- jeho odvoz na předepsané místo</t>
  </si>
  <si>
    <t>9111B1</t>
  </si>
  <si>
    <t>ZÁBRADLÍ SILNIČNÍ SE SVISLOU VÝPLNÍ - DODÁVKA A MONTÁŽ</t>
  </si>
  <si>
    <t>OCHRANNÉ ZÁBRADLÍ V=1,30m 250,5 + 10 = 260,500 [A]</t>
  </si>
  <si>
    <t>Celkové množství = 260,500</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</si>
  <si>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</si>
  <si>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914</t>
  </si>
  <si>
    <t>SDZ - SVISLÉ DOPRAVNÍ ZNAČENÍ</t>
  </si>
  <si>
    <t>914113</t>
  </si>
  <si>
    <t>PŘE</t>
  </si>
  <si>
    <t>DOPRAVNÍ ZNAČKY ZÁKLADNÍ VELIKOSTI OCELOVÉ NEREFLEXNÍ - DEMONTÁŽ</t>
  </si>
  <si>
    <t>VČETNĚ ODVOZU A EKOLOGICKÉ LIKVIDACE</t>
  </si>
  <si>
    <t>přesun SDZ [!pol_914912] = 2,000 [A]</t>
  </si>
  <si>
    <t>Celkové množství = 2,000</t>
  </si>
  <si>
    <t>Položka zahrnuje odstranění, demontáž a odklizení materiálu s odvozem na předepsané místo</t>
  </si>
  <si>
    <t>914171</t>
  </si>
  <si>
    <t>DOPRAVNÍ ZNAČKY ZÁKLADNÍ VELIKOSTI HLINÍKOVÉ FÓLIE TŘ 2 - DODÁVKA A MONTÁŽ</t>
  </si>
  <si>
    <t>C9a 5 + 5 + 5 = 15,000 [A]</t>
  </si>
  <si>
    <t>C9b 5 + 5 + 3 = 13,000 [B]</t>
  </si>
  <si>
    <t>IS11c 1 = 1,000 [C]</t>
  </si>
  <si>
    <t>A19 2 = 2,000 [D]</t>
  </si>
  <si>
    <t>IP7 2 = 2,000 [E]</t>
  </si>
  <si>
    <t>Celkové množství = 33,000</t>
  </si>
  <si>
    <t>položka zahrnuje:
- dodávku a montáž značek v požadovaném provedení</t>
  </si>
  <si>
    <t>914172</t>
  </si>
  <si>
    <t>DOPRAVNÍ ZNAČKY ZÁKLADNÍ VELIKOSTI HLINÍKOVÉ FÓLIE TŘ 2 - MONTÁŽ S PŘEMÍSTĚNÍM</t>
  </si>
  <si>
    <t>položka zahrnuje:
- dopravu demontované značky z dočasné skládky
- osazení a montáž značky na místě určeném projektem
- nutnou opravu poškozených částí
nezahrnuje dodávku značky</t>
  </si>
  <si>
    <t>914912</t>
  </si>
  <si>
    <t>SLOUPKY A STOJKY DZ Z OCEL TRUBEK ZABETON MONTÁŽ S PŘESUNEM</t>
  </si>
  <si>
    <t>přesun SDZ 2 = 2,000 [A]</t>
  </si>
  <si>
    <t>položka zahrnuje:
- dopravu demontovaného zařízení z dočasné skládky
- osazení (betonová patka, zemní práce) a montáž zařízení na místě určeném projektem
- nutnou opravu poškozených částí
nezahrnuje dodávku sloupku, stojky a upevňovacího zařízení</t>
  </si>
  <si>
    <t>914913</t>
  </si>
  <si>
    <t>SLOUPKY A STOJKY DZ Z OCEL TRUBEK ZABETON DEMONTÁŽ</t>
  </si>
  <si>
    <t>PŘESUN SDZ [!pol_914912] = 2,000 [A]</t>
  </si>
  <si>
    <t>914921</t>
  </si>
  <si>
    <t>SLOUPKY A STOJKY DOPRAVNÍCH ZNAČEK Z OCEL TRUBEK DO PATKY - DODÁVKA A MONTÁŽ</t>
  </si>
  <si>
    <t>SLOUPEK SDZ 15 = 15,000 [A]</t>
  </si>
  <si>
    <t>Celkové množství = 15,000</t>
  </si>
  <si>
    <t>položka zahrnuje:
- sloupky a upevňovací zařízení včetně jejich osazení (betonová patka, zemní práce)</t>
  </si>
  <si>
    <t>917</t>
  </si>
  <si>
    <t>OBRUBY A ZPOMALOVACÍ PRAHY A POLŠTÁŘE</t>
  </si>
  <si>
    <t>91710</t>
  </si>
  <si>
    <t>OBRUBY Z BETONOVÝCH PALISÁD</t>
  </si>
  <si>
    <t xml:space="preserve">do C20/25 XF3 </t>
  </si>
  <si>
    <t>PALISÁDY Š x V x DL 0,20 * 1,5 * 157 = 47,100 [A]</t>
  </si>
  <si>
    <t>PALISÁDY Š x V x DL 0,20 * 0,8 * 50 = 8,000 [B]</t>
  </si>
  <si>
    <t>Celkové množství = 55,100</t>
  </si>
  <si>
    <t>Položka zahrnuje:
dodání a pokládku betonových palisád o rozměrech předepsaných zadávací dokumentací
betonové lože i boční betonovou opěrku.</t>
  </si>
  <si>
    <t>917211</t>
  </si>
  <si>
    <t>ZÁHONOVÉ OBRUBY Z BETONOVÝCH OBRUBNÍKŮ ŠÍŘ 50MM</t>
  </si>
  <si>
    <t>do C16/20 XF1</t>
  </si>
  <si>
    <t>ZÁHONOVÝ 1000/50/200 197,75 + 129,32 + 58,04 = 385,110 [A]</t>
  </si>
  <si>
    <t>Celkové množství = 385,110</t>
  </si>
  <si>
    <t>Položka zahrnuje:
dodání a pokládku betonových obrubníků o rozměrech předepsaných zadávací dokumentací
betonové lože i boční betonovou opěrku.</t>
  </si>
  <si>
    <t>917212</t>
  </si>
  <si>
    <t>ZÁHONOVÉ OBRUBY Z BETONOVÝCH OBRUBNÍKŮ ŠÍŘ 80MM</t>
  </si>
  <si>
    <t>CHODNÍKOVÝ 1000/80/250 1279,67 + 19,11 = 1298,780 [A]</t>
  </si>
  <si>
    <t>Celkové množství = 1298,780</t>
  </si>
  <si>
    <t>917224</t>
  </si>
  <si>
    <t>SILNIČNÍ A CHODNÍKOVÉ OBRUBY Z BETONOVÝCH OBRUBNÍKŮ ŠÍŘ 150MM</t>
  </si>
  <si>
    <t>Obrubník betonový do C20/25 XF3</t>
  </si>
  <si>
    <t>SILNIČNÍ 1000/150/250 259,89 = 259,890 [A]</t>
  </si>
  <si>
    <t>PŘECHODOVÝ 1000/150/150-250 22,50 = 22,500 [B]</t>
  </si>
  <si>
    <t>NÁJEZDOVÝ 1000/150/150 101,18 + 10,91 = 112,090 [C]</t>
  </si>
  <si>
    <t>SILNIČNÍ 1000/150/300 2,47 = 2,470 [D]</t>
  </si>
  <si>
    <t>Celkové množství = 396,950</t>
  </si>
  <si>
    <t>919</t>
  </si>
  <si>
    <t>Ostatní práce - ŘEZÁNÍ</t>
  </si>
  <si>
    <t>919111</t>
  </si>
  <si>
    <t>ŘEZÁNÍ ASFALTOVÉHO KRYTU VOZOVEK TL DO 50MM</t>
  </si>
  <si>
    <t>položka zahrnuje řezání vozovkové vrstvy v předepsané tloušťce, včetně spotřeby vody</t>
  </si>
  <si>
    <t>919112</t>
  </si>
  <si>
    <t>ŘEZÁNÍ ASFALTOVÉHO KRYTU VOZOVEK TL DO 100MM</t>
  </si>
  <si>
    <t>919113</t>
  </si>
  <si>
    <t>ŘEZÁNÍ ASFALTOVÉHO KRYTU VOZOVEK TL DO 150MM</t>
  </si>
  <si>
    <t>931</t>
  </si>
  <si>
    <t>Dilatační zařízení</t>
  </si>
  <si>
    <t>931314</t>
  </si>
  <si>
    <t>TĚSNĚNÍ DILATAČ SPAR ASF ZÁLIVKOU PRŮŘ DO 400MM2</t>
  </si>
  <si>
    <t>NAPOJOVACÍ SPÁRA</t>
  </si>
  <si>
    <t>ZAŘÍZNUTÍ A ZALITÍ NAPOJOVACÍ SPÁRY 427,44 = 427,440 [A]</t>
  </si>
  <si>
    <t>Celkové množství = 427,440</t>
  </si>
  <si>
    <t>položka zahrnuje dodávku a osazení předepsaného materiálu, očištění ploch spáry před úpravou, očištění okolí spáry po úpravě
nezahrnuje těsnící profil</t>
  </si>
  <si>
    <t>935</t>
  </si>
  <si>
    <t>ŽLABY A RIGOLY</t>
  </si>
  <si>
    <t>935222</t>
  </si>
  <si>
    <t>PŘÍKOPOVÉ ŽLABY Z BETON TVÁRNIC ŠÍŘ DO 900MM DO BETONU TL 100MM</t>
  </si>
  <si>
    <t>do C20/25XF3 + M25 XF3</t>
  </si>
  <si>
    <t>BETONOVÝ ŽLAB TBM-Q 100-600 60 + 38,66 = 98,660 [A]</t>
  </si>
  <si>
    <t>Celkové množství = 98,660</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</si>
  <si>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</si>
  <si>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96</t>
  </si>
  <si>
    <t>BOURÁNÍ</t>
  </si>
  <si>
    <t>966168</t>
  </si>
  <si>
    <t>BOURÁNÍ KONSTRUKCÍ ZE ŽELEZOBETONU S ODVOZEM NA TRVALOU SKLÁDKU</t>
  </si>
  <si>
    <t xml:space="preserve">BOURÁNÍ BET ČEL 3,25  = 3,250 [A]</t>
  </si>
  <si>
    <t>BET ČELO PROPUSTKU 13,2 * 0,5 * 2 = 13,200 [B]</t>
  </si>
  <si>
    <t>Celkové množství = 16,450</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</si>
  <si>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</si>
  <si>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96653</t>
  </si>
  <si>
    <t>ODSTRANĚNÍ ŽLABŮ Z DÍLCŮ (VČET ŠTĚRBINOVÝCH) ŠÍŘKY 200MM</t>
  </si>
  <si>
    <t>VČETNĚ ODVOZU NA SKLÁDKU</t>
  </si>
  <si>
    <t>BET ŽLAB S LITIN MŘÍŽÍ 10 = 10,000 [A]</t>
  </si>
  <si>
    <t>- zahrnuje vybourání žlabů včetně podkladních vrstev a eventuelních mříží
- zahrnuje veškerou manipulaci s vybouranou sutí a hmotami včetně uložení na skládku
- nezahrnuje poplatek za skládku, vykáže se v samostatné položce 014** (s výjimkou malého množství bouraného materiálu, kde je možné poplatek zahrnout do jednotkové ceny bourání – tento fakt musí být uveden v doplňujícím textu k položce)</t>
  </si>
  <si>
    <t>96657</t>
  </si>
  <si>
    <t xml:space="preserve">ODSTRANĚNÍ ŽLABŮ Z DÍLCŮ (VČET ŠTĚRBINOVÝCH) </t>
  </si>
  <si>
    <t>ODSTRANĚNÍ BET. ŽŘLABOVKY 90 = 90,000 [A]</t>
  </si>
  <si>
    <t>Celkové množství = 90,000</t>
  </si>
  <si>
    <t>96687</t>
  </si>
  <si>
    <t>VYBOURÁNÍ ULIČNÍCH VPUSTÍ KOMPLETNÍCH S ODVOZEM NA TRVALOU SKLÁDKU</t>
  </si>
  <si>
    <t>STÁVAJÍCÍ VPUSTI 2 = 2,000 [A]</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</si>
  <si>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</si>
  <si>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969246</t>
  </si>
  <si>
    <t>VYBOURÁNÍ POTRUBÍ DN DO 400MM KANALIZAČ</t>
  </si>
  <si>
    <t>BETONOVÉ POTRUBÍ 18,20 = 18,200 [A]</t>
  </si>
  <si>
    <t>Celkové množství = 18,200</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</si>
  <si>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</si>
  <si>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POLOŽKA [!123938TMK] = 245,055 [D]</t>
  </si>
  <si>
    <t>POLOŽKA [!132938tkm] = 39,446 [E]</t>
  </si>
  <si>
    <t>Celkové množství = 284,501</t>
  </si>
  <si>
    <t>POLOŽKA [!113438TKM] * (1 - [!NebezpecnyOdpad] ) * [!ObjHmASF] = 146,759 [H]</t>
  </si>
  <si>
    <t>POLOŽKA [!113138TKM] * (1 - [!NebezpecnyOdpad] ) * [!ObjHmASF] = 11,035 [I]</t>
  </si>
  <si>
    <t>Celkové množství = 157,794</t>
  </si>
  <si>
    <t>POLOŽKA [!113524TKM] * 0,25 = 28,325 [N]</t>
  </si>
  <si>
    <t>POLOŽKA [!113158TKM] * [!ObjHmBET] = 26,255 [P]</t>
  </si>
  <si>
    <t>POLOŽKA [!966168TKM] * [!ObjHmBET] = 50,497 [Q]</t>
  </si>
  <si>
    <t>POLOŽKA [!113488TKM] * [!ObjHmBET] = 50,048 [R]</t>
  </si>
  <si>
    <t>Celkové množství = 155,125</t>
  </si>
  <si>
    <t>POLOŽKA [!113544tkm] * 0,25 = 4,325 [F]</t>
  </si>
  <si>
    <t>Celkové množství = 4,325</t>
  </si>
  <si>
    <t>POLOŽKA [!113438TKM] * ([!NebezpecnyOdpad] ) * [!ObjHmASF] = 7,724 [H]</t>
  </si>
  <si>
    <t>POLOŽKA [!113138TKM] * ([!NebezpecnyOdpad] ) * [!ObjHmASF] = 0,581 [I]</t>
  </si>
  <si>
    <t>Celkové množství = 8,305</t>
  </si>
  <si>
    <t>HUTNÍCÍ ZKOUŠKA 2 = 2,000 [A]</t>
  </si>
  <si>
    <t>113138</t>
  </si>
  <si>
    <t>ODSTRANĚNÍ KRYTU ZPEVNĚNÝCH PLOCH S ASFALT POJIVEM, ODVOZ NA TRVALOU SKLÁDKU</t>
  </si>
  <si>
    <t>FRÉZOVÁNÍ TL. 40mm 0,04 * 86,83 = 3,473 [A]</t>
  </si>
  <si>
    <t>FRÉZOVÁNÍ TL. 80mm 0,08 * 17,09 = 1,367 [B]</t>
  </si>
  <si>
    <t>Celkové množství = 4,840</t>
  </si>
  <si>
    <t>113158</t>
  </si>
  <si>
    <t>ODSTRANĚNÍ KRYTU ZPEVNĚNÝCH PLOCH Z BETONU, ODVOZ NA TRVALOU SKLÁDKU</t>
  </si>
  <si>
    <t>ODSTRANĚNÍ BET DESKY 0,25 * 45,66 = 11,415 [A]</t>
  </si>
  <si>
    <t>Celkové množství = 11,415</t>
  </si>
  <si>
    <t>Odstranění živičné plochy 0,12 * ( 42,8 + 43,9 + 30 + 15 + 4 + 21,65 + 8,9 + 34,9 ) = 24,138 [A]</t>
  </si>
  <si>
    <t>Odstranění živičné plochy - podklad 0,20 * ( 42,8 + 43,9 + 30 + 15 + 4 + 21,65 + 8,9 + 34,9 ) = 40,230 [B]</t>
  </si>
  <si>
    <t>Celkové množství = 64,368</t>
  </si>
  <si>
    <t>Odstranění betonové dlažby 0,12 * ( 15,4 + 11,9 + 40,7 ) = 8,160 [A]</t>
  </si>
  <si>
    <t>Odstranění betonové dlažby - podklad 0,20 * ( 15,4 + 11,9 + 40,7 ) = 13,600 [B]</t>
  </si>
  <si>
    <t>Celkové množství = 21,760</t>
  </si>
  <si>
    <t>VYTRHÁNÍ BETONOVÝCH OBRUB 6,2 + 5 + 11,3 + 90,8 = 113,300 [A]</t>
  </si>
  <si>
    <t>Celkové množství = 113,300</t>
  </si>
  <si>
    <t>11353</t>
  </si>
  <si>
    <t>PŘL</t>
  </si>
  <si>
    <t>ODSTRANĚNÍ CHODNÍKOVÝCH KAMENNÝCH OBRUBNÍKŮ - PŘELOŽENÍ</t>
  </si>
  <si>
    <t>ODSTRANĚNÍ OP3 (ZNOVUPOLOŽIT) 4,06 = 4,060 [A]</t>
  </si>
  <si>
    <t>Celkové množství = 4,060</t>
  </si>
  <si>
    <t>ODSTRANĚNÍ KAM. KRAJNÍKŮ 17,3 = 17,300 [A]</t>
  </si>
  <si>
    <t>Celkové množství = 17,300</t>
  </si>
  <si>
    <t>Napojovací spára [!NapojovaciSpara] = 129,540 [A]</t>
  </si>
  <si>
    <t>Ohumusování a osetí 0,15 * [!18241xOHUMUSOVANI] = 7,632 [A]</t>
  </si>
  <si>
    <t>Celkové množství = 7,632</t>
  </si>
  <si>
    <t>SANACE PLÁNĚ TL. 0,500m 0,5 * 170,41 = 85,205 [A]</t>
  </si>
  <si>
    <t>SANACE PLÁNĚ TL. 0,200m 0,2 * 315,06 = 63,012 [B]</t>
  </si>
  <si>
    <t>VÝKOPY 0,15 * 361,57 + 0,25 * 170,41 = 96,838 [C]</t>
  </si>
  <si>
    <t>Celkové množství = 245,055</t>
  </si>
  <si>
    <t>ORNICE PRO ZPĚTNÉ OHUMUSOVÁNÍ 0,15 * [!18241xOHUMUSOVANI] = 7,632 [A]</t>
  </si>
  <si>
    <t>UV + LAPAČ 0,8 * 0,8 * 1,75 * 3 + 1 * 1,75 * 6 + 1 * 1 * 20,5 = 34,360 [B]</t>
  </si>
  <si>
    <t>TRATIVOD 0,4 * 0,4 * 19,1 = 3,056 [C]</t>
  </si>
  <si>
    <t>PALISÁDY 2,03 = 2,030 [D]</t>
  </si>
  <si>
    <t>Celkové množství = 39,446</t>
  </si>
  <si>
    <t>NÁSYP G3 G-F 42 = 42,000 [A]</t>
  </si>
  <si>
    <t>Celkové množství = 42,000</t>
  </si>
  <si>
    <t>ZÁSYP VHODNOU ZEMINOU G3 G-F 30,48 = 30,480 [A]</t>
  </si>
  <si>
    <t>Celkové množství = 30,480</t>
  </si>
  <si>
    <t>ODVODNĚNÍ 1 * 0,4 * ( 20,5 + 6 ) = 10,600 [B]</t>
  </si>
  <si>
    <t>Celkové množství = 10,600</t>
  </si>
  <si>
    <t>TRATIVOD 0,1 * 19,10 = 1,910 [A]</t>
  </si>
  <si>
    <t>UV + GEIGER FRAKCE 0/22mm 0,2 * 1 * ( 20,5 + 6 ) = 5,300 [B]</t>
  </si>
  <si>
    <t>Celkové množství = 7,210</t>
  </si>
  <si>
    <t>Ohumusování a osetí [!18241xOHUMUSOVANI] = 50,880 [A]</t>
  </si>
  <si>
    <t>Založení trávníku 50,88 = 50,880 [A]</t>
  </si>
  <si>
    <t>Celkové množství = 50,880</t>
  </si>
  <si>
    <t xml:space="preserve">Ohumusování a osetí 0,05 *  [!18241xOHUMUSOVANI] = 2,544 [A]</t>
  </si>
  <si>
    <t>ÚPRAVA PLÁNĚ SE ZHUTNĚNÍM POD SANACE 170,41 + 315,06 = 485,470 [A]</t>
  </si>
  <si>
    <t>ODVODNĚNÍ (3,84 + 6 + 20,5 ) + ( 0,4 * 19,1 ) = 37,980 [B]</t>
  </si>
  <si>
    <t>Celkové množství = 523,450</t>
  </si>
  <si>
    <t>21262</t>
  </si>
  <si>
    <t>TRATIVODY KOMPLET Z TRUB Z PLAST HMOT DN DO 100MM</t>
  </si>
  <si>
    <t>TRATIVODY KOMPLET Z TRUB Z PLAST HMOT DN100MM 19,1 = 19,100 [A]</t>
  </si>
  <si>
    <t>Celkové množství = 19,100</t>
  </si>
  <si>
    <t>SANACE ŠD 32/63 TL. 500mm 0,50 * 170,41 = 85,205 [A]</t>
  </si>
  <si>
    <t>SANACE ŠD 32/63 TL. 200mm 0,20 * 315,06 = 63,012 [C]</t>
  </si>
  <si>
    <t>Celkové množství = 148,217</t>
  </si>
  <si>
    <t>TRATIVOD 1,5 * 19,1 = 28,650 [A]</t>
  </si>
  <si>
    <t>Celkové množství = 28,650</t>
  </si>
  <si>
    <t xml:space="preserve">SANACE 1,15 * ( 170,41 + 315,06 )  = 558,291 [A]</t>
  </si>
  <si>
    <t>Celkové množství = 558,291</t>
  </si>
  <si>
    <t>PATKY SLOUPŮ VO 13,18 = 13,180 [A]</t>
  </si>
  <si>
    <t>Celkové množství = 13,180</t>
  </si>
  <si>
    <t>43</t>
  </si>
  <si>
    <t>SCHODIŠTĚ</t>
  </si>
  <si>
    <t>43111</t>
  </si>
  <si>
    <t>SCHODIŠŤ KONSTR Z DÍLCŮ BETON</t>
  </si>
  <si>
    <t>SCHODNICE CANTO 0,05 * ( 21,25 + 0,53 ) = 1,089 [A]</t>
  </si>
  <si>
    <t>PODKLAD 6,31 + 0,15 = 6,460 [B]</t>
  </si>
  <si>
    <t>Celkové množství = 7,549</t>
  </si>
  <si>
    <t xml:space="preserv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</si>
  <si>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56115</t>
  </si>
  <si>
    <t>PODKLADNÍ BETON TL. DO 250MM</t>
  </si>
  <si>
    <t>BETON C20/25 (DOBETONÁVKA CHODNÍK ) 24,73 = 24,730 [A]</t>
  </si>
  <si>
    <t>Celkové množství = 24,730</t>
  </si>
  <si>
    <t>56145</t>
  </si>
  <si>
    <t>210</t>
  </si>
  <si>
    <t>KAMENIVO ZPEVNĚNÉ CEMENTEM TL. DO 250MM</t>
  </si>
  <si>
    <t>SC C8/10 TL. 210mm</t>
  </si>
  <si>
    <t>PARKOVIŠTĚ 142,01 = 142,010 [A]</t>
  </si>
  <si>
    <t>Celkové množství = 142,010</t>
  </si>
  <si>
    <t>POD PALISÁDOU 0,09 * ( 21,55 + 1 ) = 2,030 [A]</t>
  </si>
  <si>
    <t>Celkové množství = 2,030</t>
  </si>
  <si>
    <t>CHODNÍKY 194,65 + 1,15 * 194,65 = 418,498 [B]</t>
  </si>
  <si>
    <t>CHODNÍKY SLEPECKÁ 21,04 + 1,15 * 21,04 = 45,236 [E]</t>
  </si>
  <si>
    <t xml:space="preserve">VSTUPY  21,90 + 25,19 = 47,090 [A]</t>
  </si>
  <si>
    <t>CHODNÍK MOZAIKA 8,85 + 1,15 * 8,85 = 19,028 [C]</t>
  </si>
  <si>
    <t>CHODNÍKY CD / CDR 2,21 + 1,15 * 2,21 + 2,92 + 1,15 * 2,92 = 11,030 [D]</t>
  </si>
  <si>
    <t>NÁSTUPIŠTĚ 3,90 + 1,15 * 3,90 = 8,385 [F]</t>
  </si>
  <si>
    <t>Celkové množství = 549,267</t>
  </si>
  <si>
    <t>PARKOVIŠTĚ 1,20 * 142,01 = 170,412 [D]</t>
  </si>
  <si>
    <t>Celkové množství = 170,412</t>
  </si>
  <si>
    <t>ACP 16+ TL. 80mm [!ACP16plus80mm] = 17,090 [C]</t>
  </si>
  <si>
    <t>Celkové množství = 17,090</t>
  </si>
  <si>
    <t>ACO 40 [!ACO11plusTL40mm] = 86,830 [A]</t>
  </si>
  <si>
    <t>Celkové množství = 86,830</t>
  </si>
  <si>
    <t>VOZOVKA 86,83 = 86,830 [C]</t>
  </si>
  <si>
    <t>VOZOVKA 15,94 + 1,15 = 17,090 [A]</t>
  </si>
  <si>
    <t>581</t>
  </si>
  <si>
    <t>CB KRYTY</t>
  </si>
  <si>
    <t>58101</t>
  </si>
  <si>
    <t>PMB</t>
  </si>
  <si>
    <t>POLYMERBETON TL 40mm</t>
  </si>
  <si>
    <t>- položka zahrnuje pouze předepsanou povrchovou úpravu
- nezahrnuje žádný materiál</t>
  </si>
  <si>
    <t>5822</t>
  </si>
  <si>
    <t>KRYTY DLÁŽDĚNÉ Z DROBNÝCH KOSTEK</t>
  </si>
  <si>
    <t>58220</t>
  </si>
  <si>
    <t>DLÁŽDĚNÉ KRYTY Z DROBNÝCH KOSTEK BEZ LOŽE</t>
  </si>
  <si>
    <t>LOŽE VIZ 58101.PMB</t>
  </si>
  <si>
    <t>PARKOVIŠTĚ KOSTKA 8/10 142,01 = 142,010 [A]</t>
  </si>
  <si>
    <t>-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</si>
  <si>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58222</t>
  </si>
  <si>
    <t>DVO</t>
  </si>
  <si>
    <t>DLÁŽDĚNÉ KRYTY Z DROBNÝCH KOSTEK 8/10 DO LOŽE Z C 20/25 - DVOJLINKA</t>
  </si>
  <si>
    <t>DVOJLINKA Z KOSTEK 8/10 DO LOŽE Z C 20/25 - DVOJLINKA 183,60 = 183,600 [A]</t>
  </si>
  <si>
    <t>Celkové množství = 183,600</t>
  </si>
  <si>
    <t>5823</t>
  </si>
  <si>
    <t>Mozaikové dlažby</t>
  </si>
  <si>
    <t>582311</t>
  </si>
  <si>
    <t>DLÁŽDĚNÉ KRYTY Z MOZAIK KOSTEK JEDNOBAREVNÝCH DO LOŽE Z KAMENIVA</t>
  </si>
  <si>
    <t>CHODNÍK 8,85 = 8,850 [A]</t>
  </si>
  <si>
    <t>Celkové množství = 8,850</t>
  </si>
  <si>
    <t>582604</t>
  </si>
  <si>
    <t>B6</t>
  </si>
  <si>
    <t>KRYTY Z BETON DLAŽDIC SE ZÁMKEM BAREV TL 60MM BEZ LOŽE</t>
  </si>
  <si>
    <t>PÍSKOVÁ 3,90 = 3,900 [A]</t>
  </si>
  <si>
    <t>Celkové množství = 3,900</t>
  </si>
  <si>
    <t>582611</t>
  </si>
  <si>
    <t>Š6</t>
  </si>
  <si>
    <t>KRYTY Z BETON DLAŽDIC SE ZÁMKEM ŠEDÝCH TL 60MM DO LOŽE Z KAM</t>
  </si>
  <si>
    <t xml:space="preserve">včetně dlažby bez fazetů v minimální šíři 250mm či hladké desky o rozměru 250x250mm podél všech slepeckých prvků (varovných a signálních pásů) dle NV 163/2002 Sb., ve znění nařízení vlády č. 312/2005 Sb. a nařízení vlády č. 215/2016 Sb. a TN TZÚS 12.03.04-06. </t>
  </si>
  <si>
    <t>CHODNÍK - BETONOVÁ DLAŽBA 194,65 = 194,650 [A]</t>
  </si>
  <si>
    <t>VSTUPY 21,90 = 21,900 [B]</t>
  </si>
  <si>
    <t>Celkové množství = 216,550</t>
  </si>
  <si>
    <t>58261A</t>
  </si>
  <si>
    <t>B6n</t>
  </si>
  <si>
    <t>KRYTY Z BETON DLAŽDIC SE ZÁMKEM BAREV RELIÉF TL 60MM DO LOŽE Z KAM</t>
  </si>
  <si>
    <t>CHODNÍKY SLEPECKÁ 21,04 = 21,040 [A]</t>
  </si>
  <si>
    <t>Celkové množství = 21,040</t>
  </si>
  <si>
    <t>5827</t>
  </si>
  <si>
    <t>KONGLOMEROVANÝ KÁMEN</t>
  </si>
  <si>
    <t>58271</t>
  </si>
  <si>
    <t>A1</t>
  </si>
  <si>
    <t>DLÁŽDĚNÉ KRYTY Z DESEK Z KONGLOMER KAMENE DO LOŽE Z KAMENIVA CDR 35</t>
  </si>
  <si>
    <t>COMING CDR 35 2,21 = 2,210 [A]</t>
  </si>
  <si>
    <t>B1</t>
  </si>
  <si>
    <t>DLÁŽDĚNÉ KRYTY Z DESEK Z KONGLOMER KAMENE DO LOŽE Z KAMENIVA CD 35</t>
  </si>
  <si>
    <t>COMING CD 35 2,92 = 2,920 [A]</t>
  </si>
  <si>
    <t>Celkové množství = 2,920</t>
  </si>
  <si>
    <t>587</t>
  </si>
  <si>
    <t>PŘEDLÁŽDĚNÍ</t>
  </si>
  <si>
    <t>587202</t>
  </si>
  <si>
    <t>PŘEDLÁŽDĚNÍ KRYTU Z DROBNÝCH KOSTEK</t>
  </si>
  <si>
    <t>ŽULOVÉ KOSTKY 8/10 10,38 = 10,380 [A]</t>
  </si>
  <si>
    <t>Celkové množství = 10,380</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</si>
  <si>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</si>
  <si>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587205</t>
  </si>
  <si>
    <t>PŘEDLÁŽDĚNÍ KRYTU Z BETONOVÝCH DLAŽDIC</t>
  </si>
  <si>
    <t>Předláždění 10,53 + 2,11 = 12,640 [A]</t>
  </si>
  <si>
    <t>Celkové množství = 12,640</t>
  </si>
  <si>
    <t>NOPOVÁ FOLIE 16,6 + 43,1 = 59,700 [A]</t>
  </si>
  <si>
    <t>Celkové množství = 59,700</t>
  </si>
  <si>
    <t>721</t>
  </si>
  <si>
    <t>ZDRAVOTECHNICKÉ INSTALACE</t>
  </si>
  <si>
    <t>72124</t>
  </si>
  <si>
    <t>LAPAČE STŘEŠNÍCH SPLAVENIN</t>
  </si>
  <si>
    <t>GEIGER 1 = 1,000 [A]</t>
  </si>
  <si>
    <t>Celkové množství = 1,000</t>
  </si>
  <si>
    <t xml:space="preserve">-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</si>
  <si>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87433</t>
  </si>
  <si>
    <t>POTRUBÍ Z TRUB PLASTOVÝCH ODPADNÍCH DN DO 150MM</t>
  </si>
  <si>
    <t>PVC DN 125 20,5 = 20,500 [A]</t>
  </si>
  <si>
    <t>POKLOPY / ŠACHTY 5 = 5,000 [A]</t>
  </si>
  <si>
    <t>Celkové množství = 5,000</t>
  </si>
  <si>
    <t>ÚPRAVA ŠOUPAT 5 = 5,000 [A]</t>
  </si>
  <si>
    <t>89942</t>
  </si>
  <si>
    <t>VÝŘEZ, VÝSEK, ÚTES NA POTRUBÍ DN DO 100MM</t>
  </si>
  <si>
    <t>NAPOJENÍ TRATIVODU NA KANALIZACI 3 = 3,000 [A]</t>
  </si>
  <si>
    <t>GEIGER 1 = 1,000 [B]</t>
  </si>
  <si>
    <t>Celkové množství = 4,000</t>
  </si>
  <si>
    <t xml:space="preserve">NAPOJENÍ NA KANALIZACI [!89712]  = 3,000 [A]</t>
  </si>
  <si>
    <t>TRATIVOD 0,028 * 19,10 = 0,535 [A]</t>
  </si>
  <si>
    <t>Celkové množství = 0,535</t>
  </si>
  <si>
    <t>9111A1</t>
  </si>
  <si>
    <t>MDL</t>
  </si>
  <si>
    <t>MADLO SCHODIŠTĚ - DODÁVKA A MONTÁŽ</t>
  </si>
  <si>
    <t>MADLO SCHODIŠTĚ 21,2 + 0,5 = 21,700 [A]</t>
  </si>
  <si>
    <t>Celkové množství = 21,700</t>
  </si>
  <si>
    <t>ZÁBRADLÍ SILNIČNÍ S VODOR MADLY - DEMONTÁŽ S PŘESUNEM</t>
  </si>
  <si>
    <t>ODSTRANĚNÍ ZÁBRADLÍ 21,70 = 21,700 [A]</t>
  </si>
  <si>
    <t>DEM</t>
  </si>
  <si>
    <t>STÁVAJÍCÍ SDZ 5 = 5,000 [A]</t>
  </si>
  <si>
    <t>přesun SDZ [!914912] = 4,000 [A]</t>
  </si>
  <si>
    <t>IJ4b 1 = 1,000 [A]</t>
  </si>
  <si>
    <t>C7a 10 = 10,000 [B]</t>
  </si>
  <si>
    <t>IP6 2 = 2,000 [C]</t>
  </si>
  <si>
    <t>IP12 1 = 1,000 [D]</t>
  </si>
  <si>
    <t>E13+O1 1 = 1,000 [E]</t>
  </si>
  <si>
    <t>IP11c 1 = 1,000 [F]</t>
  </si>
  <si>
    <t>E13 4 = 4,000 [G]</t>
  </si>
  <si>
    <t>C14a 2 = 2,000</t>
  </si>
  <si>
    <t>Celkové množství = 22,000</t>
  </si>
  <si>
    <t>přesun SDZ 4 = 4,000 [A]</t>
  </si>
  <si>
    <t>demontáž SDZ [!914113] = 5,000 [A]</t>
  </si>
  <si>
    <t>PŘESUN SDZ [!914912] = 4,000 [A]</t>
  </si>
  <si>
    <t>914931</t>
  </si>
  <si>
    <t>SLOUPKY A STOJKY DZ Z HLINÍK TRUBEK ZABETON DOD A MONTÁŽ</t>
  </si>
  <si>
    <t>SLOUPKY SDZ 9 = 9,000 [A]</t>
  </si>
  <si>
    <t>915</t>
  </si>
  <si>
    <t>VDZ - VODOROVNÉ DOPRAVNÍ ZAŘÍZENÍ TP70</t>
  </si>
  <si>
    <t>915111</t>
  </si>
  <si>
    <t>VODOROVNÉ DOPRAVNÍ ZNAČENÍ BARVOU HLADKÉ - DODÁVKA A POKLÁDKA</t>
  </si>
  <si>
    <t>PŘEDZNAČENÍ [!VDZplastemHLADKE] = 13,790 [A]</t>
  </si>
  <si>
    <t>Celkové množství = 13,790</t>
  </si>
  <si>
    <t>položka zahrnuje:
- dodání a pokládku nátěrového materiálu (měří se pouze natíraná plocha)
- předznačení a reflexní úpravu</t>
  </si>
  <si>
    <t>915211</t>
  </si>
  <si>
    <t>VODOROVNÉ DOPRAVNÍ ZNAČENÍ PLASTEM HLADKÉ - DODÁVKA A POKLÁDKA</t>
  </si>
  <si>
    <t>V10a 2,79 = 2,790 [E]</t>
  </si>
  <si>
    <t>V11a - (BUS) 11 = 11,000 [G]</t>
  </si>
  <si>
    <t>91551</t>
  </si>
  <si>
    <t>VODOROVNÉ DOPRAVNÍ ZNAČENÍ - PŘEDEM PŘIPRAVENÉ SYMBOLY</t>
  </si>
  <si>
    <t>V10f - INVALIDÉ 1 = 1,000 [C]</t>
  </si>
  <si>
    <t>položka zahrnuje:
- dodání a pokládku předepsaného symbolu
- zahrnuje předznačení a reflexní úpravu</t>
  </si>
  <si>
    <t>91552</t>
  </si>
  <si>
    <t>VODOR DOPRAV ZNAČ - PÍSMENA</t>
  </si>
  <si>
    <t>V11a (BUS) 3 = 3,000 [A]</t>
  </si>
  <si>
    <t>položka zahrnuje:
- dodání a pokládku nátěrového materiálu
- předznačení a reflexní úpravu</t>
  </si>
  <si>
    <t>PALISÁDY Š x V x DL 0,2 * 2,0 * 21,55 = 8,620 [A]</t>
  </si>
  <si>
    <t>PALISÁDY Š x V x DL 0,2 * 0,8 * 2,0 = 0,320 [B]</t>
  </si>
  <si>
    <t>Celkové množství = 8,940</t>
  </si>
  <si>
    <t>ZÁHONOVÝ 1000/50/200 74,12 + 2 = 76,120 [A]</t>
  </si>
  <si>
    <t>Celkové množství = 76,120</t>
  </si>
  <si>
    <t>SILNIČNÍ 1000/150/250 63,74 - 10,20 - 10 = 43,540 [A]</t>
  </si>
  <si>
    <t>PŘECHODOVÝ 1000/150/150-250 10 = 10,000 [B]</t>
  </si>
  <si>
    <t>NÁJEZDOVÝ 1000/150/150 5,05 + 5,15 = 10,200 [C]</t>
  </si>
  <si>
    <t>Celkové množství = 63,740</t>
  </si>
  <si>
    <t>91725</t>
  </si>
  <si>
    <t>NÁSTUPIŠTNÍ OBRUBNÍKY BETONOVÉ</t>
  </si>
  <si>
    <t>pro výšku podsádky nástupní hrany dle projektové dokumentace</t>
  </si>
  <si>
    <t>PŘÍMÝ 11 = 11,000 [A]</t>
  </si>
  <si>
    <t>NÁBĚHOVÝ 2 = 2,000 [B]</t>
  </si>
  <si>
    <t>PŘECHODOVÝ 2 = 2,000 [C]</t>
  </si>
  <si>
    <t>917424</t>
  </si>
  <si>
    <t>CHODNÍKOVÉ OBRUBY Z KAMENNÝCH OBRUBNÍKŮ - POLOŽENÍ VYTRHANÝCH</t>
  </si>
  <si>
    <t>ZNOVUPOLOŽENÁ VYTRHANÝCH OBRUB [!11353.PŘL] = 4,060 [A]</t>
  </si>
  <si>
    <t>Položka zahrnuje:
pokládku kamenných obrubníků o rozměrech předepsaných zadávací dokumentací
betonové lože i boční betonovou opěrku.</t>
  </si>
  <si>
    <t>917426</t>
  </si>
  <si>
    <t>CHODNÍKOVÉ OBRUBY Z KAMENNÝCH OBRUBNÍKŮ ŠÍŘ 250MM</t>
  </si>
  <si>
    <t>KAMENNÝ OBR. OP3 10,25 = 10,250 [A]</t>
  </si>
  <si>
    <t>Celkové množství = 10,250</t>
  </si>
  <si>
    <t>Položka zahrnuje:
dodání a pokládku kamenných obrubníků o rozměrech předepsaných zadávací dokumentací
betonové lože i boční betonovou opěrku.</t>
  </si>
  <si>
    <t>919124</t>
  </si>
  <si>
    <t>ŘEZÁNÍ BETONOVÉHO KRYTU VOZOVEK TL DO 200MM</t>
  </si>
  <si>
    <t xml:space="preserve">ZAŘÍZNUTÍ BET DESKY  4 * 2  = 8,000 [A]</t>
  </si>
  <si>
    <t>Celkové množství = 8,000</t>
  </si>
  <si>
    <t>ZAŘÍZNUTÍ A ZALITÍ NAPOJOVACÍ SPÁRY 129,54 = 129,540 [A]</t>
  </si>
  <si>
    <t>Celkové množství = 129,540</t>
  </si>
  <si>
    <t>SCHODIŠTĚ 0,3 * 21,85 + 2 * 2 * 0,35 * ( 2,9 + 3,3 + 2,2 + 2,6 ) = 21,955 [A]</t>
  </si>
  <si>
    <t>Celkové množství = 21,955</t>
  </si>
  <si>
    <t>VYBOURÁNÍ ULIČNÍCH VPUSTÍ KOMPLETNÍCH</t>
  </si>
  <si>
    <t>STÁVAJÍCÍ VPUSTI 3 = 3,000 [A]</t>
  </si>
  <si>
    <t>POLOŽKA [!132938_TKM] = 527,600 [E]</t>
  </si>
  <si>
    <t>Celkové množství = 527,600</t>
  </si>
  <si>
    <t>VÝKOPY PRO VO 1560 * 0,35 * 0,8 + 90,80 = 527,600 [A]</t>
  </si>
  <si>
    <t>VO ( 1560 - 81,1 ) * 0,35 * 0,2 = 103,523 [A]</t>
  </si>
  <si>
    <t>Celkové množství = 103,523</t>
  </si>
  <si>
    <t>VO 41 + 546 = 587,000 [F]</t>
  </si>
  <si>
    <t>Celkové množství = 587,000</t>
  </si>
  <si>
    <t>70</t>
  </si>
  <si>
    <t>Silno a slabo proud - včeobecné práce</t>
  </si>
  <si>
    <t>702212</t>
  </si>
  <si>
    <t>VO</t>
  </si>
  <si>
    <t>KABELOVÁ CHRÁNIČKA ZEMNÍ DN PŘES 100 DO 200 MM</t>
  </si>
  <si>
    <t>KABEL VO [!pol_742H22] = 1560,000 [A]</t>
  </si>
  <si>
    <t>Celkové množství = 1560,000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</si>
  <si>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</si>
  <si>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</si>
  <si>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</si>
  <si>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 xml:space="preserve">Zakrytí kabelu výstražnou folií PVC, šířka 33 cm  [!pol_742H22] = 1560,000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</si>
  <si>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</si>
  <si>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74</t>
  </si>
  <si>
    <t>Silnoproud</t>
  </si>
  <si>
    <t>741911</t>
  </si>
  <si>
    <t>UZEMŇOVACÍ VODIČ V ZEMI FEZN DO 120 MM2</t>
  </si>
  <si>
    <t>ZEMNÍCÍ DRÁT VO [!pol_742H22] = 1560,000 [A]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</si>
  <si>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</si>
  <si>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741C05</t>
  </si>
  <si>
    <t>SPOJOVÁNÍ UZEMŇOVACÍCH VODIČŮ</t>
  </si>
  <si>
    <t>SPOJOVÁNÍ ZEMNĚNÍ [!pol_742H22] / 20 = 78,000</t>
  </si>
  <si>
    <t>STOŽÁR VO [!pol_743112] * 2 = 82,000 [B]</t>
  </si>
  <si>
    <t>Celkové množství = 160,000</t>
  </si>
  <si>
    <t>1. Položka obsahuje:
 – tvarování, přípravu spojů
 – svařování
 – ochranný nátěr spoje dle příslušných norem
2. Položka neobsahuje:
 X
3. Způsob měření:
Udává se počet kusů kompletní konstrukce nebo práce.</t>
  </si>
  <si>
    <t>742724</t>
  </si>
  <si>
    <t>STRANOVÁ PŘELOŽKA KABELŮ CETIN</t>
  </si>
  <si>
    <t>stranová přeložka vedení SEK mimo obrubníky / palisády - stranový posun včetně všech nutných zemních a zásypových prací</t>
  </si>
  <si>
    <t>STRANOVÁ PŘELOŽKA CETIN 54 + 22 + 15 = 91,000 [A]</t>
  </si>
  <si>
    <t>Celkové množství = 91,000</t>
  </si>
  <si>
    <t>1. Položka obsahuje:
 – všechny práce spojené s úpravou kabelů pro montáž včetně veškerého příslušentsví
2. Položka neobsahuje:
 X
3. Způsob měření:
Udává se počet kusů kompletní konstrukce nebo práce.</t>
  </si>
  <si>
    <t>742H22</t>
  </si>
  <si>
    <t>KABEL NN ČTYŘ- A PĚTIŽÍLOVÝ AL S PLASTOVOU IZOLACÍ OD 4 DO 16 MM2</t>
  </si>
  <si>
    <t>KABEL VO 1060 + 500 = 1560,000 [A]</t>
  </si>
  <si>
    <t>1. Položka obsahuje:
 – manipulace a uložení kabelu (do země, chráničky, kanálu, na rošty, na TV a pod.)
2. Položka neobsahuje:
 – příchytky, spojky, koncovky, chráničky apod.
3. Způsob měření:
Měří se metr délkový.</t>
  </si>
  <si>
    <t>742L22</t>
  </si>
  <si>
    <t>UKONČENÍ DVOU AŽ PĚTIŽÍLOVÉHO KABELU KABELOVOU SPOJKOU OD 4 DO 16 MM2</t>
  </si>
  <si>
    <t xml:space="preserve">UKONČENÍ KABELŮ 2 * [!pol_743112]  = 82,000 [B]</t>
  </si>
  <si>
    <t>Celkové množství = 82,000</t>
  </si>
  <si>
    <t>742P13</t>
  </si>
  <si>
    <t>ZATAŽENÍ KABELU DO CHRÁNIČKY - KABEL DO 4 KG/M</t>
  </si>
  <si>
    <t>VO [!pol_742H22] = 1560,000 [A]</t>
  </si>
  <si>
    <t>1. Položka obsahuje:
 – montáž kabelu o váze do 4 kg/m do chráničky/ kolektoru
2. Položka neobsahuje:
 X
3. Způsob měření:
Měří se metr délkový.</t>
  </si>
  <si>
    <t>742Z23</t>
  </si>
  <si>
    <t>DEMONTÁŽ KABELOVÉHO VEDENÍ NN</t>
  </si>
  <si>
    <t>DEMONTÁŽ STÁVAJÍCÍHO KABELU 1600 = 1600,000 [A]</t>
  </si>
  <si>
    <t>Celkové množství = 1600,000</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</si>
  <si>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3. Způsob měření:
Měří se metr délkový.</t>
  </si>
  <si>
    <t>743112</t>
  </si>
  <si>
    <t>CET</t>
  </si>
  <si>
    <t>STRANOVÁ PŘELOŽKA STOŽÁRU CETIN</t>
  </si>
  <si>
    <t>STRANOVÁ PŘELOŽKA CETIN 1 = 1,000 [A]</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</si>
  <si>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</si>
  <si>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 xml:space="preserve">OSVĚTLOVACÍ STOŽÁR  SKLOPNÝ ŽÁROVĚ ZINKOVANÝ DÉLKY PŘES 6,5 DO 12 M</t>
  </si>
  <si>
    <t>SLOUP 10m 41 = 41,000 [A]</t>
  </si>
  <si>
    <t>Celkové množství = 41,000</t>
  </si>
  <si>
    <t>743122</t>
  </si>
  <si>
    <t>SSZ</t>
  </si>
  <si>
    <t>PŘELOŽKA A PŘESUN STÁVAJÍCÍHO STOŽÁRU</t>
  </si>
  <si>
    <t xml:space="preserve">STRANOVÝ PŘESUN SLOUPU SSZ HASIČI O 1m  1 = 1,000 [A]</t>
  </si>
  <si>
    <t xml:space="preserve">1. Položka obsahuje:
 – základovou konstrukci a veškeré příslušenství
 – připojovací svorkovnici ve třídě izolace II kabelové vedení 
 – uzavírací nátěr, technický popis viz. projektová dokumentace
2. Položka obsahuje:
 – zemní práce,  betonový základ, svítidlo, výložník
3. Způsob měření:
Udává se počet kusů kompletní konstrukce nebo práce.</t>
  </si>
  <si>
    <t>743142</t>
  </si>
  <si>
    <t>VÝLOŽNÍK S DÉLKOU VYLOŽENÍ DO 3 M</t>
  </si>
  <si>
    <t>VÝLOŽNÍK 2m 41 = 41,000 [B]</t>
  </si>
  <si>
    <t>1. Položka obsahuje:
 – veškeré příslušenství a uzavírací nátěr, technický popis viz. projektová dokumentace
2. Položka neobsahuje:
 X
3. Způsob měření:
Udává se počet kusů kompletní konstrukce nebo práce.</t>
  </si>
  <si>
    <t>743554</t>
  </si>
  <si>
    <t>SVÍTIDLO VENKOVNÍ VŠEOBECNÉ LED, MIN. IP 44, PŘES 45 W</t>
  </si>
  <si>
    <t xml:space="preserve">SVÍTIDLO VO [!pol_743112]  = 41,000 [A]</t>
  </si>
  <si>
    <t>1. Položka obsahuje:
 – zdroj a veškeré příslušenství
 – technický popis viz. projektová dokumentace
2. Položka neobsahuje:
 X
3. Způsob měření:
Udává se počet kusů kompletní konstrukce nebo práce.</t>
  </si>
  <si>
    <t>743Z11</t>
  </si>
  <si>
    <t>DEMONTÁŽ OSVĚTLOVACÍHO STOŽÁRU ULIČNÍHO VÝŠKY DO 15 M</t>
  </si>
  <si>
    <t>DEMONTÁŽ STÁVAJÍCÍHO STOŽÁRU 35 = 35,000 [A]</t>
  </si>
  <si>
    <t>Celkové množství = 35,000</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</si>
  <si>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</si>
  <si>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743Z12</t>
  </si>
  <si>
    <t>DEMONTÁŽ STOŽÁRU VÝŠKY DO 15 M</t>
  </si>
  <si>
    <t>CETIN 1 = 1,000 [A]</t>
  </si>
  <si>
    <t>747701</t>
  </si>
  <si>
    <t>DOKONČOVACÍ MONTÁŽNÍ PRÁCE NA ELEKTRICKÉM ZAŘÍZENÍ</t>
  </si>
  <si>
    <t>HOD</t>
  </si>
  <si>
    <t xml:space="preserve">napojení na stávající vedení, do stávajícího rozvaděče 3 * 4 *  [!pol_742H22] / [!pol_742H22] = 12,000 [A]</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</si>
  <si>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</si>
  <si>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t>
  </si>
  <si>
    <t>ÚPRAVA ZAPOJENÍ STÁVAJÍCÍCH KABELOVÝCH SKŘÍNÍ/ROZVADĚČŮ</t>
  </si>
  <si>
    <t xml:space="preserve">NAPOJENÍ 5 *  [!pol_742H22] / [!pol_742H22] = 5,000 [A]</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</si>
  <si>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</si>
  <si>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747705</t>
  </si>
  <si>
    <t>MANIPULACE NA ZAŘÍZENÍCH PROVÁDĚNÉ PROVOZOVATELEM</t>
  </si>
  <si>
    <t>NAPOJENÍ [!pol_743112] * 3 * [!pol_742H22] / [!pol_742H22] = 123,000 [E]</t>
  </si>
  <si>
    <t>Celkové množství = 123,000</t>
  </si>
  <si>
    <t>1. Položka obsahuje:
 – cenu za manipulace na zařízeních prováděné provozovatelem nutných pro další práce zhotovitele na technologickém souboru
2. Položka neobsahuje:
 X
3. Způsob měření:
Udává se čas v hodinách.</t>
  </si>
  <si>
    <t>74A420</t>
  </si>
  <si>
    <t>OBETONÁVKY VO</t>
  </si>
  <si>
    <t>BETON C8/10 81,1 * 0,35 * 0,2 = 5,677 [A]</t>
  </si>
  <si>
    <t>Celkové množství = 5,677</t>
  </si>
  <si>
    <t>1. Položka obsahuje: montáž a materiál 
 – bourání narušené části základu
 – obetonování stávajícího základu
 – odtěžení terénu pro bednění
 – upevnění KARI sítě na stávající základ
 – osazení bednění
 – betonáž
 – geodetické značky
2. Položka neobsahuje:
x
3. Způsob měření:
Měří se metry kubické uložené betonové směsi.</t>
  </si>
  <si>
    <t>74F322</t>
  </si>
  <si>
    <t>REVIZNÍ ZPRÁVA</t>
  </si>
  <si>
    <t>REVIZE VO [!pol_742H22] / [!pol_742H22] = 1,000 [B]</t>
  </si>
  <si>
    <t>1. Položka obsahuje:
 – revizi autorizovaným revizním technikem na zařízeních trakčního vedení podle požadavku ČSN, včetně hodnocení
2. Položka neobsahuje:
 X
3. Způsob měření:
Udává se počet kusů kompletní konstrukce nebo práce.</t>
  </si>
  <si>
    <t>POLOŽKA [!132938tkm] = 32,680 [E]</t>
  </si>
  <si>
    <t>Celkové množství = 32,680</t>
  </si>
  <si>
    <t xml:space="preserve">VÝKOPY PRO VO 0,35 * 0,8 * 91 + 7,2  = 32,680 [A]</t>
  </si>
  <si>
    <t>VO 23,80 = 23,800 [A]</t>
  </si>
  <si>
    <t>Celkové množství = 23,800</t>
  </si>
  <si>
    <t>VO 91 * 0,35 = 31,850 [F]</t>
  </si>
  <si>
    <t>Celkové množství = 31,850</t>
  </si>
  <si>
    <t>KABEL VO [!742H22xKABELxVO] = 91,000 [A]</t>
  </si>
  <si>
    <t>REZERVA 3 * 8 = 24,000 [B]</t>
  </si>
  <si>
    <t>Celkové množství = 115,000</t>
  </si>
  <si>
    <t xml:space="preserve">Zakrytí kabelu výstražnou folií PVC, šířka 33 cm  [!742H22xKABELxVO] = 91,000 [A]</t>
  </si>
  <si>
    <t>ZEMNÍCÍ DRÁT VO [!742H22xKABELxVO] = 91,000 [A]</t>
  </si>
  <si>
    <t>SPOJOVÁNÍ ZEMNĚNÍ [!742H22xKABELxVO] / 20 = 4,550</t>
  </si>
  <si>
    <t xml:space="preserve">ODBOČENÍ KE STOŽÁRŮM [!VOsloupVOvDo6m] * 2  = 12,000 [A]</t>
  </si>
  <si>
    <t>Celkové množství = 16,550</t>
  </si>
  <si>
    <t>KABEL VO 91 = 91,000 [A]</t>
  </si>
  <si>
    <t>UKONČENÍ KABELŮ 2 * [!VOsloupVOvDo6m] = 12,000 [A]</t>
  </si>
  <si>
    <t>VO [!742H22xKABELxVO] = 91,000 [A]</t>
  </si>
  <si>
    <t>743121</t>
  </si>
  <si>
    <t xml:space="preserve">OSVĚTLOVACÍ STOŽÁR  PEVNÝ ŽÁROVĚ ZINKOVANÝ DÉLKY DO 6 M</t>
  </si>
  <si>
    <t>VO 6m 3 * 2 = 6,000 [A]</t>
  </si>
  <si>
    <t>VÝLOŽNÍK 1m 4 = 4,000 [A]</t>
  </si>
  <si>
    <t>VÝLOŽNÍK 2m 2 = 2,000 [B]</t>
  </si>
  <si>
    <t>SVÍTIDLO VO [!VOsloupVOvDo6m] = 6,000</t>
  </si>
  <si>
    <t>napojení na stávající vedení, do stávajícího rozvaděče 3 * 4 * [!742H22xKABELxVO] / [!742H22xKABELxVO] = 12,000 [A]</t>
  </si>
  <si>
    <t>NAPOJENÍ 5 * [!742H22xKABELxVO] / [!742H22xKABELxVO] = 5,000 [A]</t>
  </si>
  <si>
    <t xml:space="preserve">NAPOJENÍ [!VOsloupVOvDo6m] * 3 * [!742H22xKABELxVO] / [!742H22xKABELxVO]  = 18,000 [A]</t>
  </si>
  <si>
    <t>Celkové množství = 18,000</t>
  </si>
  <si>
    <t>BETON C8/10 3 * 8 * 0,35 * 0,2 = 1,680 [A]</t>
  </si>
  <si>
    <t>Celkové množství = 1,680</t>
  </si>
  <si>
    <t xml:space="preserve">REVIZE VO [!742H22xKABELxVO] / [!742H22xKABELxVO]  = 1,000 [B]</t>
  </si>
  <si>
    <t>0</t>
  </si>
  <si>
    <t>Všeobecné konstrukce a práce</t>
  </si>
  <si>
    <t>03710</t>
  </si>
  <si>
    <t xml:space="preserve">DIO A DIR - PROVEDENÍ OPATŘENÍ - DOČASNÉ DOPRAVNÍ ZNAČENÍ </t>
  </si>
  <si>
    <t>Zajištění opatření DIR včetně provozu a nájmu dočasné světelné signalizace</t>
  </si>
  <si>
    <t>POMOC PRÁCE ZAJIŠŤ NEBO ZŘÍZ OBJÍŽĎKY A PŘÍSTUP CESTY 1 = 1,000 [A]</t>
  </si>
  <si>
    <t>zahrnuje objednatelem povolené náklady na požadovaná zařízení zhotovitele</t>
  </si>
  <si>
    <t>03720</t>
  </si>
  <si>
    <t>DIO A DIR - POMOC PRÁCE ZAJIŠŤ NEBO ZŘÍZ REGULACI A OCHRANU DOPRAVY</t>
  </si>
  <si>
    <t xml:space="preserve">Úhrnná částka musí obsahovat veškeré náklady na dočasné úpravy a regulaci dopravy (i pěší) na staveništi a nezbytné značení a opatření vyplývající z požadavků BOZP na staveništi vč. provizorních lávek, nájezdů, ap.    
Trasy pro pěší v souladu s vyhl. č. 398/2009 Sb., o obecných technických požadavcích zabezpečujících bezbariérové užívání staveb.       
Po dobu realizace stavby zajištěn přístup k objektům pro složky IZS.</t>
  </si>
  <si>
    <t>DIO A DIR - POMOC PRÁCE ZAJIŠŤ NEBO ZŘÍZ REGULACI A OCHRANU DOPRAVY 1 = 1,000 [A]</t>
  </si>
  <si>
    <t>027</t>
  </si>
  <si>
    <t>Pomocné práce zřizující nebo zajišťující</t>
  </si>
  <si>
    <t>02710</t>
  </si>
  <si>
    <t>DIO A DIR - POMOC PRÁCE ZŘÍZ NEBO ZAJIŠŤ OBJÍŽĎKY A PŘÍSTUP CESTY - PROJEDNÁNÍ OPATŘENÍ</t>
  </si>
  <si>
    <t>PROJEDNÁNÍ 1 = 1,000 [A]</t>
  </si>
  <si>
    <t>zahrnuje veškeré náklady spojené s objednatelem požadovanými zařízeními</t>
  </si>
  <si>
    <t>02730</t>
  </si>
  <si>
    <t>POMOC PRÁCE ZŘÍZ NEBO ZAJIŠŤ OCHRANU INŽENÝRSKÝCH SÍTÍ + VYTYČENÍ</t>
  </si>
  <si>
    <t xml:space="preserve">Zajištění inženýrských sítí před zahájením stavebních prací a během realizace stavby dle požadavku správců.    
Nutné vytyčení všech podzemních sítí s protokolárním zápisem příslušných správců.    
Přesnou polohu podzemních vedení ověřit ručně kopanými sondami. Přechody nutno ochránit.</t>
  </si>
  <si>
    <t>SÍTĚ 1 = 1,000 [A]</t>
  </si>
  <si>
    <t>028</t>
  </si>
  <si>
    <t>Průzkumné práce</t>
  </si>
  <si>
    <t>02811</t>
  </si>
  <si>
    <t xml:space="preserve">PASPORT - PRŮZKUMNÉ PRÁCE GEOTECHNICKÉ NA POVRCHU </t>
  </si>
  <si>
    <t>Zajištění a zdokumentování stávajícího stavu zástavby a objektů, které mohou být dotčeny stavbou před započetím, v průběhu a na konci stavebních prací</t>
  </si>
  <si>
    <t xml:space="preserve">PASPORT  1 = 1,000 [A]</t>
  </si>
  <si>
    <t>02910</t>
  </si>
  <si>
    <t>OSTATNÍ POŽADAVKY - ZEMĚMĚŘIČSKÁ MĚŘENÍ</t>
  </si>
  <si>
    <t xml:space="preserve">Veškerá zaměření nutná k realizaci díla (např. vytyčení stavby, potřebná zaměření a geodetické práce v průběhu výstavby, obvod staveniště apod.) a k uvedení stavby do užívání a řádnému předání dokončeného díla. Včetně ochrany vytyčovacích bodů.      
3x tištěná + 1xCD</t>
  </si>
  <si>
    <t>OSTATNÍ POŽADAVKY - ZEMĚMĚŘIČSKÁ MĚŘENÍ 1 = 1,000 [A]</t>
  </si>
  <si>
    <t>zahrnuje veškeré náklady spojené s objednatelem požadovanými pracemi, 
- pro stanovení orientační investorské ceny určete jednotkovou cenu jako 1% odhadované ceny stavby</t>
  </si>
  <si>
    <t>02911</t>
  </si>
  <si>
    <t>OSTATNÍ POŽADAVKY - GEODETICKÉ ZAMĚŘENÍ</t>
  </si>
  <si>
    <t>Zaměření vrstev pro určení kubatur konstrukčních vrstev a celkových plošných a délkových výměr.</t>
  </si>
  <si>
    <t>GEODETICKÉ PRÁCE 1 = 1,000 [A]</t>
  </si>
  <si>
    <t>02960</t>
  </si>
  <si>
    <t>BOZP - OSTATNÍ POŽADAVKY - ODBORNÝ DOZOR</t>
  </si>
  <si>
    <t>náklady na zajištění a udržování staveniště v soulasu s požadavky nářízení týkahjících se zajištění bezpečnosti na staveništi (BOZP a PO), jako i náklady na pořízení a udržování OPPP</t>
  </si>
  <si>
    <t>BOZP 1 = 1,000 [A]</t>
  </si>
  <si>
    <t>zahrnuje veškeré náklady spojené s objednatelem požadovaným dozorem</t>
  </si>
  <si>
    <t>02990</t>
  </si>
  <si>
    <t>OSTATNÍ POŽADAVKY - INFORMAČNÍ TABULE</t>
  </si>
  <si>
    <t>Jedná o info ceduli stavby s údaji požadovanými poskytovateli dotací Náklady na zřízení informační tabule (2ks na celou stavbu) s údaji o stavbě s textem dle vzoru objednatele SFDI, včetně ukotvení.  Po ukončení stavby odstranění.</t>
  </si>
  <si>
    <t>INFORMAČNÍ TABULE 1 = 1,000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</si>
  <si>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</si>
  <si>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0294</t>
  </si>
  <si>
    <t>Vypracování dokumentace</t>
  </si>
  <si>
    <t>02943</t>
  </si>
  <si>
    <t xml:space="preserve">RDS / VDS - OSTATNÍ POŽADAVKY - VYPRACOVÁNÍ RDS / VDS </t>
  </si>
  <si>
    <t xml:space="preserve">dokumentace bude požadovaná  (počet výtisků, paré a CD v el. podobě dle SOD) objednatelem včetně dokumentace v elektronické podobě 1x CD     
cena za vypracování - RDS (realizační dokumentace stavby). Realizční dokumentace bude zpracována na všechny trvalé stavební objekty.</t>
  </si>
  <si>
    <t xml:space="preserve">VYPRACOVÁNÍ RDS / VDS  1 = 1,000 [A]</t>
  </si>
  <si>
    <t>02944</t>
  </si>
  <si>
    <t xml:space="preserve">DSPS - OSTAT POŽADAVKY - DOKUMENTACE SKUTEČ PROVEDENÍ V DIGIT FORMĚ </t>
  </si>
  <si>
    <t xml:space="preserve">Dokumentace skutečného provedení stavby.    
Výkresy a související písemnosti zhotovené stavby potřebné pro evidenci pozemní komunikace.    
Výkresy odchylek a změn stavby oproti DSP+PDPS.    
Ověření podpisem odpovědného zástupce zhotovitele a správce stavby.    
Zadavatel poskytne dokumentaci v otevřeném formátu *.dwg_x000d_
</t>
  </si>
  <si>
    <t xml:space="preserve">DOKUMENTACE SKUTEČ PROVEDENÍ V DIGIT FORMĚ  1 = 1,000 [A]</t>
  </si>
  <si>
    <t>02945</t>
  </si>
  <si>
    <t>OSTAT POŽADAVKY - GEOMETRICKÝ PLÁN</t>
  </si>
  <si>
    <t xml:space="preserve">Geometrický plán pro majetkové vypořádání vlastnických vztahů, potrvzený katastrálním úřadem.       
12x tiskem</t>
  </si>
  <si>
    <t>OSTAT POŽADAVKY - GEOMETRICKÝ PLÁN 1 = 1,000 [A]</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</si>
  <si>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</si>
  <si>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</si>
  <si>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 POŽADAVKY - FOTODOKUMENTACE</t>
  </si>
  <si>
    <t xml:space="preserve">Fotodokumentace stavby 1x měsíčně sada barevných fotografií v tištěné i elektronické formě 3x závěrečná fotodokumentace v albu s popisem v tištěné i elektronické formě Jednou měsíčně zajištění jedné sady barevných fotografií v tištěné formě i na DVD dokumentující postup výstavby. Sadu uspořádat do alba s popisy, stručně určujícími místo, čas a předmět fotografie. Pro převzetí stavby zajistit zvláštní sadu z průběhu celé stavby ve 3 vyhotoveních včetně uložení na  DVD._x000d_
</t>
  </si>
  <si>
    <t>FOTODOKUMENTACE 1 = 1,000 [A]</t>
  </si>
  <si>
    <t>položka zahrnuje:
- fotodokumentaci zadavatelem požadovaného děje a konstrukcí v požadovaných časových intervalech
- zadavatelem specifikované výstupy (fotografie v papírovém a digitálním formátu) v požadovaném počtu</t>
  </si>
  <si>
    <t>031</t>
  </si>
  <si>
    <t>Zařízení staveniště</t>
  </si>
  <si>
    <t>03100</t>
  </si>
  <si>
    <t>ZAŘÍZENÍ STAVENIŠTĚ - ZŘÍZENÍ, PROVOZ, DEMONTÁŽ</t>
  </si>
  <si>
    <t>ZAŘÍZENÍ STAVENIŠTĚ 1 = 1,000 [A]</t>
  </si>
  <si>
    <t>zahrnuje objednatelem povolené náklady na pořízení (event. pronájem), provozování, udržování a likvidaci zhotovitelova zařízení</t>
  </si>
  <si>
    <t>Seznam figur</t>
  </si>
  <si>
    <t>Značka</t>
  </si>
  <si>
    <t>Výměra</t>
  </si>
  <si>
    <t>SO</t>
  </si>
  <si>
    <t>F</t>
  </si>
  <si>
    <t>11351</t>
  </si>
  <si>
    <t>=</t>
  </si>
  <si>
    <t>FP</t>
  </si>
  <si>
    <t>SEJMUTÍ ORNICE</t>
  </si>
  <si>
    <t xml:space="preserve">0,15 + 3037,12 </t>
  </si>
  <si>
    <t>-297,228</t>
  </si>
  <si>
    <t>ObjHmDŘE</t>
  </si>
  <si>
    <t>Objemová hmostnost dřeva</t>
  </si>
  <si>
    <t>0,8</t>
  </si>
  <si>
    <t>75L421</t>
  </si>
  <si>
    <t>582611ROV</t>
  </si>
  <si>
    <t>13193xVYKOPYxJAMY</t>
  </si>
  <si>
    <t>582614B6i</t>
  </si>
  <si>
    <t>87314xPOTRUBIxPLYN</t>
  </si>
  <si>
    <t>96616</t>
  </si>
  <si>
    <t>45161</t>
  </si>
  <si>
    <t>11352xObrubyBET</t>
  </si>
  <si>
    <t>SKLVZD</t>
  </si>
  <si>
    <t>VZDÁLENOST NA SKLÁDKU</t>
  </si>
  <si>
    <t>20</t>
  </si>
  <si>
    <t>pol_91794</t>
  </si>
  <si>
    <t>ZPOMALOVACÍ PRÁH</t>
  </si>
  <si>
    <t>96617_DŘEVO</t>
  </si>
  <si>
    <t>ODSTRAŇOVANÉ DŘEVĚNÉ KONSTRUKCE</t>
  </si>
  <si>
    <t>113741xFrezovani20mm</t>
  </si>
  <si>
    <t>Frézování asfaltů tl. 20mm</t>
  </si>
  <si>
    <t>742I21CYKYJ</t>
  </si>
  <si>
    <t>96618_KOV</t>
  </si>
  <si>
    <t>VYTRHÁNÍ BETONOVÝCH OBRUB</t>
  </si>
  <si>
    <t>2,9 + 118,46 + 166,29 + 97,35 + 208,81 + 374,55 + 115,23 + 146,4</t>
  </si>
  <si>
    <t>PŘESUN STÁVAJÍCÍHO SDZ</t>
  </si>
  <si>
    <t>2</t>
  </si>
  <si>
    <t xml:space="preserve">ZAŘÍZNUTÍ A ZALITÍ NAPOJOVACÍ SPÁRY </t>
  </si>
  <si>
    <t>427,44</t>
  </si>
  <si>
    <t>743141_SLOUP_PP</t>
  </si>
  <si>
    <t>11333xPodkladxPM</t>
  </si>
  <si>
    <t>Odstranění podkladu - penetrační makadam</t>
  </si>
  <si>
    <t>1167,6 + 1671,92</t>
  </si>
  <si>
    <t>187,42 + 45,57</t>
  </si>
  <si>
    <t>6,50</t>
  </si>
  <si>
    <t>OHUMUSOVÁNI + OSETÍ</t>
  </si>
  <si>
    <t>1981,52</t>
  </si>
  <si>
    <t>ODVOZ NA TRVALOU SKLÁDKU</t>
  </si>
  <si>
    <t>2,24 + 7</t>
  </si>
  <si>
    <t>58,3 + 18,22</t>
  </si>
  <si>
    <t>582613</t>
  </si>
  <si>
    <t>742G12CYKYJ</t>
  </si>
  <si>
    <t>75H141</t>
  </si>
  <si>
    <t>pol_743112</t>
  </si>
  <si>
    <t>SLOUP VO DO 12m</t>
  </si>
  <si>
    <t>41</t>
  </si>
  <si>
    <t>11315</t>
  </si>
  <si>
    <t>899901</t>
  </si>
  <si>
    <t>96615_BETON</t>
  </si>
  <si>
    <t>BOURÁNÍ ASFALTOVÝCH PLOCH</t>
  </si>
  <si>
    <t>0,12 * ( 265,75 + 243,39 + 625,05 + 633,57 + 191,21 + 113,5 + 262,45 )</t>
  </si>
  <si>
    <t>0,20 * ( 265,75 + 243,39 + 625,05 + 633,57 + 191,21 + 113,5 + 262,45 )</t>
  </si>
  <si>
    <t>ŽLB ODDĚLOVACÍ ZDI</t>
  </si>
  <si>
    <t>2,5 * 0,65 * 2</t>
  </si>
  <si>
    <t>ODSTRANĚNÍ KRYTU ZE ŽUL KOSTEK</t>
  </si>
  <si>
    <t>0,12 * ( 64,8 * 0,12 )</t>
  </si>
  <si>
    <t>11348</t>
  </si>
  <si>
    <t>SMA11plus40mm</t>
  </si>
  <si>
    <t>11315xKrytBET</t>
  </si>
  <si>
    <t>VHODNÁ ZEMINA PRO ZPĚTNÉ ZÁSYPY + PŘESUN V RÁMCI STAVBY</t>
  </si>
  <si>
    <t>241,97</t>
  </si>
  <si>
    <t>702231_CETIN</t>
  </si>
  <si>
    <t>75C511</t>
  </si>
  <si>
    <t>VYBOURÁNÍ ŽLABŮ</t>
  </si>
  <si>
    <t>10</t>
  </si>
  <si>
    <t>113744xFrezovani60mm</t>
  </si>
  <si>
    <t>75H142</t>
  </si>
  <si>
    <t>ObjHmBET</t>
  </si>
  <si>
    <t>BOURANÉ DLÁŽDÉNÉ PLOCHY</t>
  </si>
  <si>
    <t>0,12 * 125,65</t>
  </si>
  <si>
    <t>0,20 * 125,65</t>
  </si>
  <si>
    <t>VYTRHÁNÍ KRAJNÍKŮ</t>
  </si>
  <si>
    <t>25 * 1,2</t>
  </si>
  <si>
    <t>12,16 + 5,8 + 5</t>
  </si>
  <si>
    <t>Dlazba60barvaSLEPEC</t>
  </si>
  <si>
    <t>DLAŽBA TL. 60 BEREVNÁ SLEPECKÁ</t>
  </si>
  <si>
    <t>UmelaLinie60</t>
  </si>
  <si>
    <t>13293xVYKOPYxRYHY</t>
  </si>
  <si>
    <t>Dlazba60barva</t>
  </si>
  <si>
    <t>pol_742H22</t>
  </si>
  <si>
    <t>KABEL VEŘEJNÉHO OSVĚTLENÍ</t>
  </si>
  <si>
    <t>1060 + 500</t>
  </si>
  <si>
    <t>ACP16plus60mm</t>
  </si>
  <si>
    <t>ACP 16+ tloušťka 60mm</t>
  </si>
  <si>
    <t>ODSTRANĚNÍ BETONOVÝCH KRYTŮ</t>
  </si>
  <si>
    <t>0,20 * 38,90</t>
  </si>
  <si>
    <t>0,15 * 38,90</t>
  </si>
  <si>
    <t>113745xFrezovani80mm</t>
  </si>
  <si>
    <t>ObjHmCIH</t>
  </si>
  <si>
    <t>Objemová hmotnosti cihel</t>
  </si>
  <si>
    <t>2,2</t>
  </si>
  <si>
    <t>VOsloupVOvDo6m</t>
  </si>
  <si>
    <t>742J31TCEKFY</t>
  </si>
  <si>
    <t>ObjHmASF</t>
  </si>
  <si>
    <t>11345xBETsPODKLADEM</t>
  </si>
  <si>
    <t>0,04 * 751,69</t>
  </si>
  <si>
    <t>0,08 * 186,91</t>
  </si>
  <si>
    <t>Dlazba80barvaSLEPEC</t>
  </si>
  <si>
    <t>ODSTRANĚNÍ ŽLABŮ</t>
  </si>
  <si>
    <t>90</t>
  </si>
  <si>
    <t>11346</t>
  </si>
  <si>
    <t>574A44</t>
  </si>
  <si>
    <t>MEZISKLADKA</t>
  </si>
  <si>
    <t>DLAŽBA TL. 80 - ŠEDÁ</t>
  </si>
  <si>
    <t>128,14</t>
  </si>
  <si>
    <t>23,54 + 32,54</t>
  </si>
  <si>
    <t>113741xFrezovani30mm</t>
  </si>
  <si>
    <t>pol_113158_TKM</t>
  </si>
  <si>
    <t xml:space="preserve">ODSTRANĚNÍ BETONOVÉ DESKY </t>
  </si>
  <si>
    <t>VYBOURÁNÍ ULIČNÍ VPUSTI</t>
  </si>
  <si>
    <t>VDZplastemHLADKE</t>
  </si>
  <si>
    <t>VODOROVNÉ DOPRAVNÍ ZNAČENÍ - HLADKÉ PLASTEM</t>
  </si>
  <si>
    <t xml:space="preserve">ODKOPÁVKY + ODVOZ NA SKLÁDKU </t>
  </si>
  <si>
    <t>0,2 * ( 5259,02 + 89,84 )</t>
  </si>
  <si>
    <t>1225,25</t>
  </si>
  <si>
    <t>- 241,97</t>
  </si>
  <si>
    <t>0,20 * ( 4088,93 + 1091,85 + 78,24 + 89,84 )</t>
  </si>
  <si>
    <t>ACP16plus90mm</t>
  </si>
  <si>
    <t>969258</t>
  </si>
  <si>
    <t>ObjHmKAM</t>
  </si>
  <si>
    <t>Objemová hmotnost kameniva</t>
  </si>
  <si>
    <t>2,4</t>
  </si>
  <si>
    <t>11316PANELY</t>
  </si>
  <si>
    <t>NOVÁ ULIČNÍ VPUSŤ</t>
  </si>
  <si>
    <t>3</t>
  </si>
  <si>
    <t>11332xPodkladSD</t>
  </si>
  <si>
    <t>PODKLAD ZE ŠTĚRKODRTI</t>
  </si>
  <si>
    <t>113742xFrezovani40mm</t>
  </si>
  <si>
    <t>65,59 + 121,32</t>
  </si>
  <si>
    <t>12393xODKOPAVKY</t>
  </si>
  <si>
    <t>ODKOPÁVKY -&gt; HORNINY</t>
  </si>
  <si>
    <t>11317</t>
  </si>
  <si>
    <t>BOURÁNÍ ŽLB KONSTRUKCÍ</t>
  </si>
  <si>
    <t xml:space="preserve">3,25 </t>
  </si>
  <si>
    <t>13,2 * 0,5 * 2</t>
  </si>
  <si>
    <t>BOURÁNÍ - BETONOVÉ POTRUBÍ DN400</t>
  </si>
  <si>
    <t>18,20</t>
  </si>
  <si>
    <t>75C521</t>
  </si>
  <si>
    <t>11353.PŘL</t>
  </si>
  <si>
    <t>PŘELOŽENÍ OBRUB</t>
  </si>
  <si>
    <t>Dlazba60</t>
  </si>
  <si>
    <t>DLAŽBA TL. 60mm - ŠEDÁ</t>
  </si>
  <si>
    <t>465512xLomovyKamen</t>
  </si>
  <si>
    <t>600,37 + 121,32</t>
  </si>
  <si>
    <t>113743xFrezovani50mm</t>
  </si>
  <si>
    <t>11354xKrajnikyKAM</t>
  </si>
  <si>
    <t>NebezpecnyOdpad</t>
  </si>
  <si>
    <t>POMĚR ASFALTŮ JAKO NEBEZPEČNÝ ODPAD</t>
  </si>
  <si>
    <t>56330xMLAT</t>
  </si>
  <si>
    <t>742I31CYKYJ</t>
  </si>
  <si>
    <t>75H11Y_DŘEV_SLOUP</t>
  </si>
  <si>
    <t>56361</t>
  </si>
  <si>
    <t>113138TKM</t>
  </si>
  <si>
    <t>FRÉZINK</t>
  </si>
  <si>
    <t>11347</t>
  </si>
  <si>
    <t>11343xASFsPODKLADEM</t>
  </si>
  <si>
    <t>ACP16plus50mm</t>
  </si>
  <si>
    <t>ODSTRANĚNÍ ŠTĚRKOVÝCH PLOCH</t>
  </si>
  <si>
    <t>0,15 * 464,17</t>
  </si>
  <si>
    <t>0,35 * 100,34</t>
  </si>
  <si>
    <t>96614_CIHLY</t>
  </si>
  <si>
    <t>Bourané zdivo</t>
  </si>
  <si>
    <t>TRATIVOD DO DN150mm</t>
  </si>
  <si>
    <t>313</t>
  </si>
  <si>
    <t>ACL16plus60mm</t>
  </si>
  <si>
    <t>0,12 * ( 15,4 + 11,9 + 40,7 )</t>
  </si>
  <si>
    <t>0,20 * ( 15,4 + 11,9 + 40,7 )</t>
  </si>
  <si>
    <t>91794</t>
  </si>
  <si>
    <t>50,88</t>
  </si>
  <si>
    <t>12110xORNICE</t>
  </si>
  <si>
    <t>0,15 * 50</t>
  </si>
  <si>
    <t>-50,88 * 0,15</t>
  </si>
  <si>
    <t>2,79</t>
  </si>
  <si>
    <t>3 * 2</t>
  </si>
  <si>
    <t>Dlazba80barva</t>
  </si>
  <si>
    <t>DLAŽBA TL. 80 BAREVNÁ</t>
  </si>
  <si>
    <t>86,83</t>
  </si>
  <si>
    <t>129,54</t>
  </si>
  <si>
    <t>21,04</t>
  </si>
  <si>
    <t>15,94 + 1,15</t>
  </si>
  <si>
    <t>Dlazba80</t>
  </si>
  <si>
    <t>0,04 * 86,83</t>
  </si>
  <si>
    <t>0,08 * 17,09</t>
  </si>
  <si>
    <t>0,8 * 0,8 * 1,75 * 3 + 1 * 1,75 * 6 + 1 * 1 * 20,5</t>
  </si>
  <si>
    <t>0,4 * 0,4 * 19,1</t>
  </si>
  <si>
    <t>2,03</t>
  </si>
  <si>
    <t>4,06</t>
  </si>
  <si>
    <t>BETONOVÉ POTRUBÍ DN400</t>
  </si>
  <si>
    <t>0,25 * 45,66</t>
  </si>
  <si>
    <t>17,3</t>
  </si>
  <si>
    <t>ACP16plus70mm</t>
  </si>
  <si>
    <t>742H22xKABELxVO</t>
  </si>
  <si>
    <t>91</t>
  </si>
  <si>
    <t>UmelaLinie80</t>
  </si>
  <si>
    <t>5</t>
  </si>
  <si>
    <t>BOURÁNÍ ŽLB</t>
  </si>
  <si>
    <t>0,3 * 21,85 + 2 * 2 * 0,35 * ( 2,9 + 3,3 + 2,2 + 2,6 )</t>
  </si>
  <si>
    <t>6,2 + 5 + 11,3 + 90,8</t>
  </si>
  <si>
    <t xml:space="preserve">ODVOZ NA SKLÁDKU </t>
  </si>
  <si>
    <t>0,5 * 170,41</t>
  </si>
  <si>
    <t>0,2 * 315,06</t>
  </si>
  <si>
    <t>0,15 * 361,57 + 0,25 * 170,41</t>
  </si>
  <si>
    <t>4</t>
  </si>
  <si>
    <t>0,50 * 170,41</t>
  </si>
  <si>
    <t>0,20 * 315,06</t>
  </si>
  <si>
    <t>194,65</t>
  </si>
  <si>
    <t>21,90</t>
  </si>
  <si>
    <t>0,12 * ( 42,8 + 43,9 + 30 + 15 + 4 + 21,65 + 8,9 + 34,9 )</t>
  </si>
  <si>
    <t>0,20 * ( 42,8 + 43,9 + 30 + 15 + 4 + 21,65 + 8,9 + 34,9 )</t>
  </si>
  <si>
    <t>VOsloupVOvDo12m</t>
  </si>
  <si>
    <t>pol_96657_TKM</t>
  </si>
  <si>
    <t>12110_ORN</t>
  </si>
  <si>
    <t>pol_113458_TKM</t>
  </si>
  <si>
    <t>pol_966168_TKM</t>
  </si>
  <si>
    <t>pol_113438_TKM</t>
  </si>
  <si>
    <t>pol_113488_TKM</t>
  </si>
  <si>
    <t>pol_96653_TKM</t>
  </si>
  <si>
    <t>pol_123938_TMK</t>
  </si>
  <si>
    <t>18241_OHUMUSOVANI</t>
  </si>
  <si>
    <t>pol_89712</t>
  </si>
  <si>
    <t>pol_969246_TKM</t>
  </si>
  <si>
    <t>pol_21263</t>
  </si>
  <si>
    <t>NapojovaciSpara</t>
  </si>
  <si>
    <t>pol_113178_TKM</t>
  </si>
  <si>
    <t>pol_318325</t>
  </si>
  <si>
    <t>ACP16plus80mm</t>
  </si>
  <si>
    <t>pol_123935</t>
  </si>
  <si>
    <t>pol_113328_TKM</t>
  </si>
  <si>
    <t>pol_113544_TKM</t>
  </si>
  <si>
    <t>pol_914912</t>
  </si>
  <si>
    <t>pol_113524_TKM</t>
  </si>
  <si>
    <t>1560 * 0,35 * 0,8 + 90,80</t>
  </si>
  <si>
    <t>113728_tkm</t>
  </si>
  <si>
    <t>pol_96687_TKM</t>
  </si>
  <si>
    <t>ACO11plusTL40mm</t>
  </si>
  <si>
    <t>96687xVybouraniUV</t>
  </si>
  <si>
    <t xml:space="preserve">0,35 * 0,8 * 91 + 7,2 </t>
  </si>
  <si>
    <t>18241xOHUMUSOVANI</t>
  </si>
  <si>
    <t>113158TKM</t>
  </si>
  <si>
    <t>113438TKM</t>
  </si>
  <si>
    <t>123938TMK</t>
  </si>
  <si>
    <t>113488TKM</t>
  </si>
  <si>
    <t>966168TKM</t>
  </si>
  <si>
    <t>113544tkm</t>
  </si>
  <si>
    <t>113524TKM</t>
  </si>
  <si>
    <t>916811_oploceni</t>
  </si>
</sst>
</file>

<file path=xl/styles.xml><?xml version="1.0" encoding="utf-8"?>
<styleSheet xmlns="http://schemas.openxmlformats.org/spreadsheetml/2006/main">
  <numFmts count="2">
    <numFmt numFmtId="165" formatCode="# ### ### ### ##0.00"/>
    <numFmt numFmtId="164" formatCode="# ### ### ### ##0.000"/>
  </numFmts>
  <fonts count="13">
    <font>
      <sz val="11"/>
      <name val="Calibri"/>
      <family val="2"/>
      <scheme val="minor"/>
    </font>
    <font>
      <sz val="11"/>
      <color rgb="FFD9D9D9"/>
      <name val="Calibri"/>
      <scheme val="minor"/>
    </font>
    <font>
      <b/>
      <sz val="10"/>
      <color rgb="FF000000"/>
      <name val="Arial"/>
    </font>
    <font>
      <b/>
      <sz val="16"/>
      <color rgb="FF000000"/>
      <name val="Arial"/>
    </font>
    <font>
      <sz val="10"/>
      <color rgb="FFFFFFFF"/>
      <name val="Arial"/>
    </font>
    <font>
      <b/>
      <sz val="11"/>
      <color rgb="FF000000"/>
      <name val="Arial"/>
    </font>
    <font>
      <b/>
      <sz val="11"/>
      <name val="Calibri"/>
      <scheme val="minor"/>
    </font>
    <font>
      <i/>
      <sz val="11"/>
      <name val="Calibri"/>
      <scheme val="minor"/>
    </font>
    <font>
      <b/>
      <u/>
      <sz val="11"/>
      <color rgb="FF0000FF"/>
      <name val="Arial"/>
    </font>
    <font>
      <sz val="10"/>
      <name val="Calibri"/>
      <scheme val="minor"/>
    </font>
    <font>
      <b/>
      <u/>
      <sz val="11"/>
      <color theme="10"/>
      <name val="Calibri"/>
      <scheme val="minor"/>
    </font>
    <font>
      <u/>
      <sz val="11"/>
      <color theme="10"/>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5">
    <border/>
    <border>
      <left style="thin"/>
      <right style="thin"/>
      <top style="thin"/>
      <bottom style="thin"/>
    </border>
    <border>
      <left style="thin">
        <color rgb="FF000000"/>
      </left>
      <right style="thin">
        <color rgb="FF000000"/>
      </right>
      <top style="thin">
        <color rgb="FF000000"/>
      </top>
      <bottom style="thin">
        <color rgb="FF000000"/>
      </bottom>
    </border>
    <border>
      <top style="thin">
        <color rgb="FF000000"/>
      </top>
    </border>
    <border>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border>
    <border>
      <left style="thin">
        <color rgb="FFA9A9A9"/>
      </left>
      <bottom style="thin">
        <color rgb="FFA9A9A9"/>
      </bottom>
    </border>
    <border>
      <right style="thin">
        <color rgb="FF000000"/>
      </right>
      <bottom style="thin">
        <color rgb="FFA9A9A9"/>
      </bottom>
    </border>
    <border>
      <left style="thin">
        <color rgb="FFA9A9A9"/>
      </left>
    </border>
    <border>
      <right style="thin">
        <color rgb="FF000000"/>
      </right>
    </border>
    <border>
      <left style="thin">
        <color rgb="FF000000"/>
      </left>
      <bottom style="thin">
        <color rgb="FF000000"/>
      </bottom>
    </border>
    <border>
      <left style="thin">
        <color rgb="FFA9A9A9"/>
      </left>
      <bottom style="thin">
        <color rgb="FF000000"/>
      </bottom>
    </border>
    <border>
      <right style="thin">
        <color rgb="FF000000"/>
      </right>
      <bottom style="thin">
        <color rgb="FF000000"/>
      </bottom>
    </border>
  </borders>
  <cellStyleXfs count="10">
    <xf numFmtId="0" fontId="0" fillId="0" borderId="0"/>
    <xf numFmtId="0" fontId="2" fillId="0" borderId="0">
      <alignment horizontal="right" vertical="center" wrapText="1"/>
    </xf>
    <xf numFmtId="0" fontId="3" fillId="0" borderId="0">
      <alignment horizontal="left" vertical="center" wrapText="1"/>
    </xf>
    <xf numFmtId="0" fontId="2" fillId="0" borderId="0">
      <alignment horizontal="right" vertical="center" wrapText="1"/>
    </xf>
    <xf numFmtId="0" fontId="4" fillId="0" borderId="0">
      <alignment horizontal="center" vertical="center" wrapText="1"/>
    </xf>
    <xf numFmtId="0" fontId="5" fillId="0" borderId="0">
      <alignment horizontal="left" vertical="center" wrapText="1"/>
    </xf>
    <xf numFmtId="0" fontId="5" fillId="0" borderId="0">
      <alignment horizontal="left" vertical="center" wrapText="1"/>
    </xf>
    <xf numFmtId="0" fontId="11" fillId="0" borderId="0" applyNumberFormat="0" applyFill="0" applyBorder="0" applyAlignment="0" applyProtection="0"/>
    <xf numFmtId="0" fontId="2" fillId="0" borderId="0">
      <alignment horizontal="left" vertical="center" wrapText="1"/>
    </xf>
    <xf numFmtId="0" fontId="12" fillId="0" borderId="0">
      <alignment horizontal="left" vertical="center" wrapText="1"/>
    </xf>
  </cellStyleXfs>
  <cellXfs count="50">
    <xf numFmtId="0" fontId="0" fillId="0" borderId="0" xfId="0"/>
    <xf numFmtId="0" fontId="1" fillId="2" borderId="0" xfId="0" applyFont="1" applyFill="1"/>
    <xf numFmtId="0" fontId="2" fillId="2" borderId="0" xfId="1" applyFill="1">
      <alignment horizontal="right" vertical="center" wrapText="1"/>
    </xf>
    <xf numFmtId="0" fontId="0" fillId="2" borderId="0" xfId="0" applyFill="1"/>
    <xf numFmtId="0" fontId="3" fillId="2" borderId="0" xfId="2" applyFill="1">
      <alignment horizontal="left" vertical="center" wrapText="1"/>
    </xf>
    <xf numFmtId="0" fontId="2" fillId="2" borderId="0" xfId="3" applyFill="1">
      <alignment horizontal="right" vertical="center" wrapText="1"/>
    </xf>
    <xf numFmtId="165" fontId="2" fillId="2" borderId="0" xfId="3" applyNumberFormat="1" applyFill="1">
      <alignment horizontal="right" vertical="center" wrapText="1"/>
    </xf>
    <xf numFmtId="0" fontId="4" fillId="3" borderId="1" xfId="4" applyFill="1" applyBorder="1">
      <alignment horizontal="center" vertical="center" wrapText="1"/>
    </xf>
    <xf numFmtId="0" fontId="2" fillId="0" borderId="1" xfId="1" applyBorder="1">
      <alignment horizontal="right" vertical="center" wrapText="1"/>
    </xf>
    <xf numFmtId="165" fontId="2" fillId="0" borderId="1" xfId="1" applyNumberFormat="1" applyBorder="1">
      <alignment horizontal="right" vertical="center" wrapText="1"/>
    </xf>
    <xf numFmtId="0" fontId="1" fillId="0" borderId="0" xfId="0" applyFont="1"/>
    <xf numFmtId="0" fontId="2" fillId="2" borderId="0" xfId="1" applyFill="1">
      <alignment horizontal="right" vertical="center" wrapText="1"/>
    </xf>
    <xf numFmtId="0" fontId="5" fillId="2" borderId="0" xfId="5" applyFill="1">
      <alignment horizontal="left" vertical="center" wrapText="1"/>
    </xf>
    <xf numFmtId="0" fontId="5" fillId="2" borderId="0" xfId="5" applyFill="1" applyAlignment="1">
      <alignment horizontal="right" vertical="center" wrapText="1"/>
    </xf>
    <xf numFmtId="0" fontId="0" fillId="2" borderId="0" xfId="0" applyFill="1" applyAlignment="1">
      <alignment horizontal="right"/>
    </xf>
    <xf numFmtId="0" fontId="0" fillId="2" borderId="2" xfId="0" applyFill="1" applyBorder="1" applyAlignment="1">
      <alignment horizontal="center"/>
    </xf>
    <xf numFmtId="165" fontId="0" fillId="2" borderId="2" xfId="0" applyNumberFormat="1" applyFill="1" applyBorder="1" applyAlignment="1">
      <alignment horizontal="center"/>
    </xf>
    <xf numFmtId="0" fontId="6" fillId="2" borderId="1" xfId="0" applyFont="1" applyFill="1" applyBorder="1"/>
    <xf numFmtId="0" fontId="6" fillId="2" borderId="1" xfId="0" applyFont="1" applyFill="1" applyBorder="1" applyAlignment="1">
      <alignment horizontal="right"/>
    </xf>
    <xf numFmtId="165" fontId="6" fillId="2" borderId="1" xfId="0" applyNumberFormat="1" applyFont="1" applyFill="1" applyBorder="1" applyAlignment="1">
      <alignment horizontal="center"/>
    </xf>
    <xf numFmtId="0" fontId="0" fillId="0" borderId="1" xfId="0" applyBorder="1"/>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64" fontId="0" fillId="0" borderId="1" xfId="0" applyNumberFormat="1" applyBorder="1" applyAlignment="1">
      <alignment horizontal="center"/>
    </xf>
    <xf numFmtId="165" fontId="0" fillId="0" borderId="1" xfId="0" applyNumberFormat="1" applyBorder="1" applyAlignment="1">
      <alignment horizontal="center"/>
    </xf>
    <xf numFmtId="165" fontId="0" fillId="0" borderId="0" xfId="0" applyNumberFormat="1"/>
    <xf numFmtId="0" fontId="7" fillId="0" borderId="1" xfId="0" applyFont="1" applyBorder="1" applyAlignment="1">
      <alignment wrapText="1"/>
    </xf>
    <xf numFmtId="49" fontId="0" fillId="0" borderId="0" xfId="0" applyNumberFormat="1"/>
    <xf numFmtId="49" fontId="1" fillId="2" borderId="0" xfId="0" applyNumberFormat="1" applyFont="1" applyFill="1"/>
    <xf numFmtId="49" fontId="0" fillId="2" borderId="0" xfId="0" applyNumberFormat="1" applyFill="1"/>
    <xf numFmtId="0" fontId="4" fillId="3" borderId="2" xfId="4" applyFill="1" applyBorder="1">
      <alignment horizontal="center" vertical="center" wrapText="1"/>
    </xf>
    <xf numFmtId="0" fontId="8" fillId="0" borderId="2" xfId="6" applyFont="1" applyBorder="1">
      <alignment horizontal="left" vertical="center" wrapText="1"/>
    </xf>
    <xf numFmtId="0" fontId="5" fillId="0" borderId="3" xfId="6" applyBorder="1">
      <alignment horizontal="left" vertical="center" wrapText="1"/>
    </xf>
    <xf numFmtId="49" fontId="0" fillId="0" borderId="4" xfId="0" applyNumberFormat="1" applyBorder="1"/>
    <xf numFmtId="49" fontId="6" fillId="0" borderId="2" xfId="0" applyNumberFormat="1" applyFont="1" applyBorder="1"/>
    <xf numFmtId="49" fontId="6" fillId="0" borderId="5" xfId="0" applyNumberFormat="1" applyFont="1" applyBorder="1"/>
    <xf numFmtId="164" fontId="6" fillId="0" borderId="6" xfId="0" applyNumberFormat="1" applyFont="1" applyBorder="1"/>
    <xf numFmtId="49" fontId="9" fillId="0" borderId="0" xfId="0" applyNumberFormat="1" applyFont="1"/>
    <xf numFmtId="49" fontId="9" fillId="0" borderId="7" xfId="0" applyNumberFormat="1" applyFont="1" applyBorder="1"/>
    <xf numFmtId="49" fontId="9" fillId="0" borderId="8" xfId="0" applyNumberFormat="1" applyFont="1" applyBorder="1"/>
    <xf numFmtId="164" fontId="9" fillId="0" borderId="9" xfId="0" applyNumberFormat="1" applyFont="1" applyBorder="1"/>
    <xf numFmtId="49" fontId="9" fillId="0" borderId="10" xfId="0" applyNumberFormat="1" applyFont="1" applyBorder="1"/>
    <xf numFmtId="164" fontId="9" fillId="0" borderId="11" xfId="0" applyNumberFormat="1" applyFont="1" applyBorder="1"/>
    <xf numFmtId="49" fontId="10" fillId="0" borderId="2" xfId="7" applyNumberFormat="1" applyFont="1" applyBorder="1"/>
    <xf numFmtId="0" fontId="5" fillId="0" borderId="0" xfId="6" applyBorder="1">
      <alignment horizontal="left" vertical="center" wrapText="1"/>
    </xf>
    <xf numFmtId="49" fontId="0" fillId="0" borderId="11" xfId="0" applyNumberFormat="1" applyBorder="1"/>
    <xf numFmtId="49" fontId="9" fillId="0" borderId="12" xfId="0" applyNumberFormat="1" applyFont="1" applyBorder="1"/>
    <xf numFmtId="49" fontId="9" fillId="0" borderId="13" xfId="0" applyNumberFormat="1" applyFont="1" applyBorder="1"/>
    <xf numFmtId="164" fontId="9" fillId="0" borderId="14" xfId="0" applyNumberFormat="1" applyFont="1" applyBorder="1"/>
  </cellXfs>
  <cellStyles count="10">
    <cellStyle name="Normal" xfId="0" builtinId="0"/>
    <cellStyle name="NormalStyle" xfId="1"/>
    <cellStyle name="NadpisRekapitulaceSoupisPraciStyle" xfId="2"/>
    <cellStyle name="RekapitulaceCenyStyle" xfId="3"/>
    <cellStyle name="NadpisySloupcuStyle" xfId="4"/>
    <cellStyle name="StavbaRozpocetHeaderStyle" xfId="5"/>
    <cellStyle name="NadpisStrukturyStyle" xfId="6"/>
    <cellStyle name="Hyperlink" xfId="7" builtinId="8"/>
    <cellStyle name="StavebniDilStyle" xfId="8"/>
    <cellStyle name="PolDoplnInfoStyle" xfId="9"/>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Views>
    <sheetView tabSelected="1" workbookViewId="0"/>
  </sheetViews>
  <sheetFormatPr defaultRowHeight="15"/>
  <cols>
    <col min="1" max="1" width="32.42188" customWidth="1"/>
    <col min="2" max="2" width="32.42188" customWidth="1"/>
    <col min="3" max="3" width="19.42188" customWidth="1"/>
    <col min="4" max="4" width="19.42188" customWidth="1"/>
    <col min="5" max="5" width="19.42188" customWidth="1"/>
  </cols>
  <sheetData>
    <row r="1">
      <c r="A1" s="1" t="s">
        <v>0</v>
      </c>
      <c r="B1" s="2" t="s">
        <v>1</v>
      </c>
      <c r="C1" s="3"/>
      <c r="D1" s="3"/>
      <c r="E1" s="3"/>
    </row>
    <row r="2">
      <c r="A2" s="3"/>
      <c r="B2" s="4" t="s">
        <v>2</v>
      </c>
      <c r="C2" s="3"/>
      <c r="D2" s="3"/>
      <c r="E2" s="3"/>
    </row>
    <row r="3">
      <c r="A3" s="3"/>
      <c r="B3" s="3"/>
      <c r="C3" s="3"/>
      <c r="D3" s="3"/>
      <c r="E3" s="3"/>
    </row>
    <row r="4" ht="20.25">
      <c r="A4" s="3"/>
      <c r="B4" s="4" t="s">
        <v>3</v>
      </c>
      <c r="C4" s="3"/>
      <c r="D4" s="3"/>
      <c r="E4" s="3"/>
    </row>
    <row r="5">
      <c r="A5" s="3"/>
      <c r="B5" s="3"/>
      <c r="C5" s="3"/>
      <c r="D5" s="3"/>
      <c r="E5" s="3"/>
    </row>
    <row r="6">
      <c r="A6" s="3"/>
      <c r="B6" s="5" t="s">
        <v>4</v>
      </c>
      <c r="C6" s="6">
        <f>SUM(C10:C14)</f>
        <v>0</v>
      </c>
      <c r="D6" s="3"/>
      <c r="E6" s="3"/>
    </row>
    <row r="7">
      <c r="A7" s="3"/>
      <c r="B7" s="5" t="s">
        <v>5</v>
      </c>
      <c r="C7" s="6">
        <f>SUM(E10:E14)</f>
        <v>0</v>
      </c>
      <c r="D7" s="3"/>
      <c r="E7" s="3"/>
    </row>
    <row r="8">
      <c r="A8" s="3"/>
      <c r="B8" s="3"/>
      <c r="C8" s="3"/>
      <c r="D8" s="3"/>
      <c r="E8" s="3"/>
    </row>
    <row r="9">
      <c r="A9" s="7" t="s">
        <v>6</v>
      </c>
      <c r="B9" s="7" t="s">
        <v>7</v>
      </c>
      <c r="C9" s="7" t="s">
        <v>8</v>
      </c>
      <c r="D9" s="7" t="s">
        <v>9</v>
      </c>
      <c r="E9" s="7" t="s">
        <v>10</v>
      </c>
    </row>
    <row r="10">
      <c r="A10" s="8" t="s">
        <v>11</v>
      </c>
      <c r="B10" s="8" t="s">
        <v>12</v>
      </c>
      <c r="C10" s="9">
        <f>D.1.1!I3</f>
        <v>0</v>
      </c>
      <c r="D10" s="9">
        <f>SUMIFS(D.1.1!O:O,D.1.1!A:A,"P")</f>
        <v>0</v>
      </c>
      <c r="E10" s="9">
        <f>C10+D10</f>
        <v>0</v>
      </c>
    </row>
    <row r="11">
      <c r="A11" s="8" t="s">
        <v>13</v>
      </c>
      <c r="B11" s="8" t="s">
        <v>14</v>
      </c>
      <c r="C11" s="9">
        <f>D.1.2!I3</f>
        <v>0</v>
      </c>
      <c r="D11" s="9">
        <f>SUMIFS(D.1.2!O:O,D.1.2!A:A,"P")</f>
        <v>0</v>
      </c>
      <c r="E11" s="9">
        <f>C11+D11</f>
        <v>0</v>
      </c>
    </row>
    <row r="12" ht="25.5">
      <c r="A12" s="8" t="s">
        <v>15</v>
      </c>
      <c r="B12" s="8" t="s">
        <v>16</v>
      </c>
      <c r="C12" s="9">
        <f>D.4.1!I3</f>
        <v>0</v>
      </c>
      <c r="D12" s="9">
        <f>SUMIFS(D.4.1!O:O,D.4.1!A:A,"P")</f>
        <v>0</v>
      </c>
      <c r="E12" s="9">
        <f>C12+D12</f>
        <v>0</v>
      </c>
    </row>
    <row r="13" ht="25.5">
      <c r="A13" s="8" t="s">
        <v>17</v>
      </c>
      <c r="B13" s="8" t="s">
        <v>18</v>
      </c>
      <c r="C13" s="9">
        <f>D.4.2!I3</f>
        <v>0</v>
      </c>
      <c r="D13" s="9">
        <f>SUMIFS(D.4.2!O:O,D.4.2!A:A,"P")</f>
        <v>0</v>
      </c>
      <c r="E13" s="9">
        <f>C13+D13</f>
        <v>0</v>
      </c>
    </row>
    <row r="14" ht="25.5">
      <c r="A14" s="8" t="s">
        <v>19</v>
      </c>
      <c r="B14" s="8" t="s">
        <v>20</v>
      </c>
      <c r="C14" s="9">
        <f>VRN!I3</f>
        <v>0</v>
      </c>
      <c r="D14" s="9">
        <f>SUMIFS(VRN!O:O,VRN!A:A,"P")</f>
        <v>0</v>
      </c>
      <c r="E14" s="9">
        <f>C14+D14</f>
        <v>0</v>
      </c>
    </row>
  </sheetData>
  <mergeCells count="2">
    <mergeCell ref="B2:B3"/>
    <mergeCell ref="B4:E4"/>
  </mergeCells>
  <drawing r:id="rId1"/>
</worksheet>
</file>

<file path=xl/worksheets/sheet2.xml><?xml version="1.0" encoding="utf-8"?>
<worksheet xmlns:r="http://schemas.openxmlformats.org/officeDocument/2006/relationships" xmlns="http://schemas.openxmlformats.org/spreadsheetml/2006/main">
  <sheetViews>
    <sheetView workbookViewId="0"/>
  </sheetViews>
  <sheetFormatPr defaultRowHeight="15"/>
  <cols>
    <col min="1" max="1" width="9.140625" hidden="1"/>
    <col min="2" max="2" width="16.14063" customWidth="1"/>
    <col min="3" max="3" width="9.710938" customWidth="1"/>
    <col min="4" max="4" width="13.00391" customWidth="1"/>
    <col min="5" max="5" width="64.85156" customWidth="1"/>
    <col min="6" max="6" width="13.00391" customWidth="1"/>
    <col min="7" max="7" width="16.14063" customWidth="1"/>
    <col min="8" max="8" width="16.14063" customWidth="1"/>
    <col min="9" max="9" width="16.14063" customWidth="1"/>
    <col min="15" max="15" width="9.140625" hidden="1"/>
    <col min="16" max="16" width="9.140625" hidden="1"/>
  </cols>
  <sheetData>
    <row r="1">
      <c r="A1" s="10" t="s">
        <v>0</v>
      </c>
      <c r="B1" s="3"/>
      <c r="C1" s="3"/>
      <c r="D1" s="3"/>
      <c r="E1" s="11" t="s">
        <v>1</v>
      </c>
      <c r="F1" s="3"/>
      <c r="G1" s="3"/>
      <c r="H1" s="3"/>
      <c r="I1" s="3"/>
      <c r="P1">
        <v>3</v>
      </c>
    </row>
    <row r="2" ht="18.75">
      <c r="B2" s="3"/>
      <c r="C2" s="3"/>
      <c r="D2" s="3"/>
      <c r="E2" s="4" t="s">
        <v>21</v>
      </c>
      <c r="F2" s="3"/>
      <c r="G2" s="3"/>
      <c r="H2" s="3"/>
      <c r="I2" s="3"/>
    </row>
    <row r="3" ht="28.5">
      <c r="A3" t="s">
        <v>22</v>
      </c>
      <c r="B3" s="12" t="s">
        <v>23</v>
      </c>
      <c r="C3" s="13" t="s">
        <v>24</v>
      </c>
      <c r="D3" s="14"/>
      <c r="E3" s="12" t="s">
        <v>25</v>
      </c>
      <c r="F3" s="3"/>
      <c r="G3" s="3"/>
      <c r="H3" s="15" t="s">
        <v>11</v>
      </c>
      <c r="I3" s="16">
        <f>SUMIFS(I8:I552,A8:A552,"SD")</f>
        <v>0</v>
      </c>
      <c r="O3">
        <v>0</v>
      </c>
      <c r="P3">
        <v>2</v>
      </c>
    </row>
    <row r="4">
      <c r="A4" t="s">
        <v>26</v>
      </c>
      <c r="B4" s="12" t="s">
        <v>27</v>
      </c>
      <c r="C4" s="13" t="s">
        <v>11</v>
      </c>
      <c r="D4" s="14"/>
      <c r="E4" s="12" t="s">
        <v>12</v>
      </c>
      <c r="F4" s="3"/>
      <c r="G4" s="3"/>
      <c r="H4" s="3"/>
      <c r="I4" s="3"/>
      <c r="O4">
        <v>0.14999999999999999</v>
      </c>
      <c r="P4">
        <v>2</v>
      </c>
    </row>
    <row r="5">
      <c r="A5" s="7" t="s">
        <v>28</v>
      </c>
      <c r="B5" s="7" t="s">
        <v>29</v>
      </c>
      <c r="C5" s="7" t="s">
        <v>30</v>
      </c>
      <c r="D5" s="7" t="s">
        <v>31</v>
      </c>
      <c r="E5" s="7" t="s">
        <v>32</v>
      </c>
      <c r="F5" s="7" t="s">
        <v>33</v>
      </c>
      <c r="G5" s="7" t="s">
        <v>34</v>
      </c>
      <c r="H5" s="7" t="s">
        <v>35</v>
      </c>
      <c r="I5" s="7"/>
      <c r="O5">
        <v>0.20999999999999999</v>
      </c>
    </row>
    <row r="6">
      <c r="A6" s="7"/>
      <c r="B6" s="7"/>
      <c r="C6" s="7"/>
      <c r="D6" s="7"/>
      <c r="E6" s="7"/>
      <c r="F6" s="7"/>
      <c r="G6" s="7"/>
      <c r="H6" s="7" t="s">
        <v>36</v>
      </c>
      <c r="I6" s="7" t="s">
        <v>37</v>
      </c>
    </row>
    <row r="7">
      <c r="A7" s="7">
        <v>0</v>
      </c>
      <c r="B7" s="7">
        <v>1</v>
      </c>
      <c r="C7" s="7">
        <v>2</v>
      </c>
      <c r="D7" s="7">
        <v>3</v>
      </c>
      <c r="E7" s="7">
        <v>4</v>
      </c>
      <c r="F7" s="7">
        <v>5</v>
      </c>
      <c r="G7" s="7">
        <v>6</v>
      </c>
      <c r="H7" s="7">
        <v>7</v>
      </c>
      <c r="I7" s="7">
        <v>8</v>
      </c>
    </row>
    <row r="8">
      <c r="A8" s="17" t="s">
        <v>38</v>
      </c>
      <c r="B8" s="17"/>
      <c r="C8" s="18" t="s">
        <v>39</v>
      </c>
      <c r="D8" s="17"/>
      <c r="E8" s="17" t="s">
        <v>40</v>
      </c>
      <c r="F8" s="17"/>
      <c r="G8" s="17"/>
      <c r="H8" s="17"/>
      <c r="I8" s="19">
        <f>SUMIFS(I9:I50,A9:A50,"P")</f>
        <v>0</v>
      </c>
    </row>
    <row r="9">
      <c r="A9" s="20" t="s">
        <v>41</v>
      </c>
      <c r="B9" s="20">
        <v>1</v>
      </c>
      <c r="C9" s="21" t="s">
        <v>42</v>
      </c>
      <c r="D9" s="20" t="s">
        <v>43</v>
      </c>
      <c r="E9" s="22" t="s">
        <v>44</v>
      </c>
      <c r="F9" s="23" t="s">
        <v>45</v>
      </c>
      <c r="G9" s="24">
        <v>2138.8119999999999</v>
      </c>
      <c r="H9" s="25">
        <v>0</v>
      </c>
      <c r="I9" s="25">
        <f>ROUND(G9*H9,P4)</f>
        <v>0</v>
      </c>
      <c r="O9" s="26">
        <f>I9*0.21</f>
        <v>0</v>
      </c>
      <c r="P9">
        <v>3</v>
      </c>
    </row>
    <row r="10">
      <c r="A10" s="20" t="s">
        <v>46</v>
      </c>
      <c r="B10" s="20"/>
      <c r="C10" s="20"/>
      <c r="D10" s="20"/>
      <c r="E10" s="22"/>
      <c r="F10" s="20"/>
      <c r="G10" s="20"/>
      <c r="H10" s="20"/>
      <c r="I10" s="20"/>
    </row>
    <row r="11">
      <c r="A11" s="20" t="s">
        <v>47</v>
      </c>
      <c r="B11" s="20"/>
      <c r="C11" s="20"/>
      <c r="D11" s="20"/>
      <c r="E11" s="27" t="s">
        <v>48</v>
      </c>
      <c r="F11" s="20"/>
      <c r="G11" s="20"/>
      <c r="H11" s="20"/>
      <c r="I11" s="20"/>
    </row>
    <row r="12">
      <c r="A12" s="20" t="s">
        <v>47</v>
      </c>
      <c r="B12" s="20"/>
      <c r="C12" s="20"/>
      <c r="D12" s="20"/>
      <c r="E12" s="27" t="s">
        <v>49</v>
      </c>
      <c r="F12" s="20"/>
      <c r="G12" s="20"/>
      <c r="H12" s="20"/>
      <c r="I12" s="20"/>
    </row>
    <row r="13">
      <c r="A13" s="20" t="s">
        <v>47</v>
      </c>
      <c r="B13" s="20"/>
      <c r="C13" s="20"/>
      <c r="D13" s="20"/>
      <c r="E13" s="27" t="s">
        <v>50</v>
      </c>
      <c r="F13" s="20"/>
      <c r="G13" s="20"/>
      <c r="H13" s="20"/>
      <c r="I13" s="20"/>
    </row>
    <row r="14" ht="28.5">
      <c r="A14" s="20" t="s">
        <v>51</v>
      </c>
      <c r="B14" s="20"/>
      <c r="C14" s="20"/>
      <c r="D14" s="20"/>
      <c r="E14" s="22" t="s">
        <v>52</v>
      </c>
      <c r="F14" s="20"/>
      <c r="G14" s="20"/>
      <c r="H14" s="20"/>
      <c r="I14" s="20"/>
    </row>
    <row r="15">
      <c r="A15" s="20" t="s">
        <v>41</v>
      </c>
      <c r="B15" s="20">
        <v>2</v>
      </c>
      <c r="C15" s="21" t="s">
        <v>42</v>
      </c>
      <c r="D15" s="20" t="s">
        <v>53</v>
      </c>
      <c r="E15" s="22" t="s">
        <v>54</v>
      </c>
      <c r="F15" s="23" t="s">
        <v>45</v>
      </c>
      <c r="G15" s="24">
        <v>2740.0419999999999</v>
      </c>
      <c r="H15" s="25">
        <v>0</v>
      </c>
      <c r="I15" s="25">
        <f>ROUND(G15*H15,P4)</f>
        <v>0</v>
      </c>
      <c r="O15" s="26">
        <f>I15*0.21</f>
        <v>0</v>
      </c>
      <c r="P15">
        <v>3</v>
      </c>
    </row>
    <row r="16">
      <c r="A16" s="20" t="s">
        <v>46</v>
      </c>
      <c r="B16" s="20"/>
      <c r="C16" s="20"/>
      <c r="D16" s="20"/>
      <c r="E16" s="22"/>
      <c r="F16" s="20"/>
      <c r="G16" s="20"/>
      <c r="H16" s="20"/>
      <c r="I16" s="20"/>
    </row>
    <row r="17">
      <c r="A17" s="20" t="s">
        <v>47</v>
      </c>
      <c r="B17" s="20"/>
      <c r="C17" s="20"/>
      <c r="D17" s="20"/>
      <c r="E17" s="27" t="s">
        <v>55</v>
      </c>
      <c r="F17" s="20"/>
      <c r="G17" s="20"/>
      <c r="H17" s="20"/>
      <c r="I17" s="20"/>
    </row>
    <row r="18">
      <c r="A18" s="20" t="s">
        <v>47</v>
      </c>
      <c r="B18" s="20"/>
      <c r="C18" s="20"/>
      <c r="D18" s="20"/>
      <c r="E18" s="27" t="s">
        <v>56</v>
      </c>
      <c r="F18" s="20"/>
      <c r="G18" s="20"/>
      <c r="H18" s="20"/>
      <c r="I18" s="20"/>
    </row>
    <row r="19" ht="28.5">
      <c r="A19" s="20" t="s">
        <v>51</v>
      </c>
      <c r="B19" s="20"/>
      <c r="C19" s="20"/>
      <c r="D19" s="20"/>
      <c r="E19" s="22" t="s">
        <v>52</v>
      </c>
      <c r="F19" s="20"/>
      <c r="G19" s="20"/>
      <c r="H19" s="20"/>
      <c r="I19" s="20"/>
    </row>
    <row r="20">
      <c r="A20" s="20" t="s">
        <v>41</v>
      </c>
      <c r="B20" s="20">
        <v>3</v>
      </c>
      <c r="C20" s="21" t="s">
        <v>57</v>
      </c>
      <c r="D20" s="20" t="s">
        <v>58</v>
      </c>
      <c r="E20" s="22" t="s">
        <v>59</v>
      </c>
      <c r="F20" s="23" t="s">
        <v>60</v>
      </c>
      <c r="G20" s="24">
        <v>1806.2049999999999</v>
      </c>
      <c r="H20" s="25">
        <v>0</v>
      </c>
      <c r="I20" s="25">
        <f>ROUND(G20*H20,P4)</f>
        <v>0</v>
      </c>
      <c r="O20" s="26">
        <f>I20*0.21</f>
        <v>0</v>
      </c>
      <c r="P20">
        <v>3</v>
      </c>
    </row>
    <row r="21">
      <c r="A21" s="20" t="s">
        <v>46</v>
      </c>
      <c r="B21" s="20"/>
      <c r="C21" s="20"/>
      <c r="D21" s="20"/>
      <c r="E21" s="22"/>
      <c r="F21" s="20"/>
      <c r="G21" s="20"/>
      <c r="H21" s="20"/>
      <c r="I21" s="20"/>
    </row>
    <row r="22" ht="28.5">
      <c r="A22" s="20" t="s">
        <v>47</v>
      </c>
      <c r="B22" s="20"/>
      <c r="C22" s="20"/>
      <c r="D22" s="20"/>
      <c r="E22" s="27" t="s">
        <v>61</v>
      </c>
      <c r="F22" s="20"/>
      <c r="G22" s="20"/>
      <c r="H22" s="20"/>
      <c r="I22" s="20"/>
    </row>
    <row r="23" ht="28.5">
      <c r="A23" s="20" t="s">
        <v>47</v>
      </c>
      <c r="B23" s="20"/>
      <c r="C23" s="20"/>
      <c r="D23" s="20"/>
      <c r="E23" s="27" t="s">
        <v>62</v>
      </c>
      <c r="F23" s="20"/>
      <c r="G23" s="20"/>
      <c r="H23" s="20"/>
      <c r="I23" s="20"/>
    </row>
    <row r="24">
      <c r="A24" s="20" t="s">
        <v>47</v>
      </c>
      <c r="B24" s="20"/>
      <c r="C24" s="20"/>
      <c r="D24" s="20"/>
      <c r="E24" s="27" t="s">
        <v>63</v>
      </c>
      <c r="F24" s="20"/>
      <c r="G24" s="20"/>
      <c r="H24" s="20"/>
      <c r="I24" s="20"/>
    </row>
    <row r="25" ht="28.5">
      <c r="A25" s="20" t="s">
        <v>51</v>
      </c>
      <c r="B25" s="20"/>
      <c r="C25" s="20"/>
      <c r="D25" s="20"/>
      <c r="E25" s="22" t="s">
        <v>52</v>
      </c>
      <c r="F25" s="20"/>
      <c r="G25" s="20"/>
      <c r="H25" s="20"/>
      <c r="I25" s="20"/>
    </row>
    <row r="26">
      <c r="A26" s="20" t="s">
        <v>41</v>
      </c>
      <c r="B26" s="20">
        <v>4</v>
      </c>
      <c r="C26" s="21" t="s">
        <v>57</v>
      </c>
      <c r="D26" s="20" t="s">
        <v>64</v>
      </c>
      <c r="E26" s="22" t="s">
        <v>65</v>
      </c>
      <c r="F26" s="23" t="s">
        <v>60</v>
      </c>
      <c r="G26" s="24">
        <v>493.64499999999998</v>
      </c>
      <c r="H26" s="25">
        <v>0</v>
      </c>
      <c r="I26" s="25">
        <f>ROUND(G26*H26,P4)</f>
        <v>0</v>
      </c>
      <c r="O26" s="26">
        <f>I26*0.21</f>
        <v>0</v>
      </c>
      <c r="P26">
        <v>3</v>
      </c>
    </row>
    <row r="27">
      <c r="A27" s="20" t="s">
        <v>46</v>
      </c>
      <c r="B27" s="20"/>
      <c r="C27" s="20"/>
      <c r="D27" s="20"/>
      <c r="E27" s="22"/>
      <c r="F27" s="20"/>
      <c r="G27" s="20"/>
      <c r="H27" s="20"/>
      <c r="I27" s="20"/>
    </row>
    <row r="28">
      <c r="A28" s="20" t="s">
        <v>47</v>
      </c>
      <c r="B28" s="20"/>
      <c r="C28" s="20"/>
      <c r="D28" s="20"/>
      <c r="E28" s="27" t="s">
        <v>66</v>
      </c>
      <c r="F28" s="20"/>
      <c r="G28" s="20"/>
      <c r="H28" s="20"/>
      <c r="I28" s="20"/>
    </row>
    <row r="29">
      <c r="A29" s="20" t="s">
        <v>47</v>
      </c>
      <c r="B29" s="20"/>
      <c r="C29" s="20"/>
      <c r="D29" s="20"/>
      <c r="E29" s="27" t="s">
        <v>67</v>
      </c>
      <c r="F29" s="20"/>
      <c r="G29" s="20"/>
      <c r="H29" s="20"/>
      <c r="I29" s="20"/>
    </row>
    <row r="30">
      <c r="A30" s="20" t="s">
        <v>47</v>
      </c>
      <c r="B30" s="20"/>
      <c r="C30" s="20"/>
      <c r="D30" s="20"/>
      <c r="E30" s="27" t="s">
        <v>68</v>
      </c>
      <c r="F30" s="20"/>
      <c r="G30" s="20"/>
      <c r="H30" s="20"/>
      <c r="I30" s="20"/>
    </row>
    <row r="31">
      <c r="A31" s="20" t="s">
        <v>47</v>
      </c>
      <c r="B31" s="20"/>
      <c r="C31" s="20"/>
      <c r="D31" s="20"/>
      <c r="E31" s="27" t="s">
        <v>69</v>
      </c>
      <c r="F31" s="20"/>
      <c r="G31" s="20"/>
      <c r="H31" s="20"/>
      <c r="I31" s="20"/>
    </row>
    <row r="32">
      <c r="A32" s="20" t="s">
        <v>47</v>
      </c>
      <c r="B32" s="20"/>
      <c r="C32" s="20"/>
      <c r="D32" s="20"/>
      <c r="E32" s="27" t="s">
        <v>70</v>
      </c>
      <c r="F32" s="20"/>
      <c r="G32" s="20"/>
      <c r="H32" s="20"/>
      <c r="I32" s="20"/>
    </row>
    <row r="33">
      <c r="A33" s="20" t="s">
        <v>47</v>
      </c>
      <c r="B33" s="20"/>
      <c r="C33" s="20"/>
      <c r="D33" s="20"/>
      <c r="E33" s="27" t="s">
        <v>71</v>
      </c>
      <c r="F33" s="20"/>
      <c r="G33" s="20"/>
      <c r="H33" s="20"/>
      <c r="I33" s="20"/>
    </row>
    <row r="34">
      <c r="A34" s="20" t="s">
        <v>47</v>
      </c>
      <c r="B34" s="20"/>
      <c r="C34" s="20"/>
      <c r="D34" s="20"/>
      <c r="E34" s="27" t="s">
        <v>72</v>
      </c>
      <c r="F34" s="20"/>
      <c r="G34" s="20"/>
      <c r="H34" s="20"/>
      <c r="I34" s="20"/>
    </row>
    <row r="35">
      <c r="A35" s="20" t="s">
        <v>47</v>
      </c>
      <c r="B35" s="20"/>
      <c r="C35" s="20"/>
      <c r="D35" s="20"/>
      <c r="E35" s="27" t="s">
        <v>73</v>
      </c>
      <c r="F35" s="20"/>
      <c r="G35" s="20"/>
      <c r="H35" s="20"/>
      <c r="I35" s="20"/>
    </row>
    <row r="36">
      <c r="A36" s="20" t="s">
        <v>47</v>
      </c>
      <c r="B36" s="20"/>
      <c r="C36" s="20"/>
      <c r="D36" s="20"/>
      <c r="E36" s="27" t="s">
        <v>74</v>
      </c>
      <c r="F36" s="20"/>
      <c r="G36" s="20"/>
      <c r="H36" s="20"/>
      <c r="I36" s="20"/>
    </row>
    <row r="37" ht="28.5">
      <c r="A37" s="20" t="s">
        <v>51</v>
      </c>
      <c r="B37" s="20"/>
      <c r="C37" s="20"/>
      <c r="D37" s="20"/>
      <c r="E37" s="22" t="s">
        <v>52</v>
      </c>
      <c r="F37" s="20"/>
      <c r="G37" s="20"/>
      <c r="H37" s="20"/>
      <c r="I37" s="20"/>
    </row>
    <row r="38">
      <c r="A38" s="20" t="s">
        <v>41</v>
      </c>
      <c r="B38" s="20">
        <v>5</v>
      </c>
      <c r="C38" s="21" t="s">
        <v>57</v>
      </c>
      <c r="D38" s="20" t="s">
        <v>75</v>
      </c>
      <c r="E38" s="22" t="s">
        <v>76</v>
      </c>
      <c r="F38" s="23" t="s">
        <v>60</v>
      </c>
      <c r="G38" s="24">
        <v>272.16300000000001</v>
      </c>
      <c r="H38" s="25">
        <v>0</v>
      </c>
      <c r="I38" s="25">
        <f>ROUND(G38*H38,P4)</f>
        <v>0</v>
      </c>
      <c r="O38" s="26">
        <f>I38*0.21</f>
        <v>0</v>
      </c>
      <c r="P38">
        <v>3</v>
      </c>
    </row>
    <row r="39">
      <c r="A39" s="20" t="s">
        <v>46</v>
      </c>
      <c r="B39" s="20"/>
      <c r="C39" s="20"/>
      <c r="D39" s="20"/>
      <c r="E39" s="22"/>
      <c r="F39" s="20"/>
      <c r="G39" s="20"/>
      <c r="H39" s="20"/>
      <c r="I39" s="20"/>
    </row>
    <row r="40">
      <c r="A40" s="20" t="s">
        <v>47</v>
      </c>
      <c r="B40" s="20"/>
      <c r="C40" s="20"/>
      <c r="D40" s="20"/>
      <c r="E40" s="27" t="s">
        <v>77</v>
      </c>
      <c r="F40" s="20"/>
      <c r="G40" s="20"/>
      <c r="H40" s="20"/>
      <c r="I40" s="20"/>
    </row>
    <row r="41">
      <c r="A41" s="20" t="s">
        <v>47</v>
      </c>
      <c r="B41" s="20"/>
      <c r="C41" s="20"/>
      <c r="D41" s="20"/>
      <c r="E41" s="27" t="s">
        <v>78</v>
      </c>
      <c r="F41" s="20"/>
      <c r="G41" s="20"/>
      <c r="H41" s="20"/>
      <c r="I41" s="20"/>
    </row>
    <row r="42">
      <c r="A42" s="20" t="s">
        <v>47</v>
      </c>
      <c r="B42" s="20"/>
      <c r="C42" s="20"/>
      <c r="D42" s="20"/>
      <c r="E42" s="27" t="s">
        <v>79</v>
      </c>
      <c r="F42" s="20"/>
      <c r="G42" s="20"/>
      <c r="H42" s="20"/>
      <c r="I42" s="20"/>
    </row>
    <row r="43">
      <c r="A43" s="20" t="s">
        <v>47</v>
      </c>
      <c r="B43" s="20"/>
      <c r="C43" s="20"/>
      <c r="D43" s="20"/>
      <c r="E43" s="27" t="s">
        <v>80</v>
      </c>
      <c r="F43" s="20"/>
      <c r="G43" s="20"/>
      <c r="H43" s="20"/>
      <c r="I43" s="20"/>
    </row>
    <row r="44" ht="28.5">
      <c r="A44" s="20" t="s">
        <v>51</v>
      </c>
      <c r="B44" s="20"/>
      <c r="C44" s="20"/>
      <c r="D44" s="20"/>
      <c r="E44" s="22" t="s">
        <v>52</v>
      </c>
      <c r="F44" s="20"/>
      <c r="G44" s="20"/>
      <c r="H44" s="20"/>
      <c r="I44" s="20"/>
    </row>
    <row r="45">
      <c r="A45" s="20" t="s">
        <v>41</v>
      </c>
      <c r="B45" s="20">
        <v>6</v>
      </c>
      <c r="C45" s="21" t="s">
        <v>81</v>
      </c>
      <c r="D45" s="20" t="s">
        <v>82</v>
      </c>
      <c r="E45" s="22" t="s">
        <v>83</v>
      </c>
      <c r="F45" s="23" t="s">
        <v>60</v>
      </c>
      <c r="G45" s="24">
        <v>95.063999999999993</v>
      </c>
      <c r="H45" s="25">
        <v>0</v>
      </c>
      <c r="I45" s="25">
        <f>ROUND(G45*H45,P4)</f>
        <v>0</v>
      </c>
      <c r="O45" s="26">
        <f>I45*0.21</f>
        <v>0</v>
      </c>
      <c r="P45">
        <v>3</v>
      </c>
    </row>
    <row r="46">
      <c r="A46" s="20" t="s">
        <v>46</v>
      </c>
      <c r="B46" s="20"/>
      <c r="C46" s="20"/>
      <c r="D46" s="20"/>
      <c r="E46" s="22"/>
      <c r="F46" s="20"/>
      <c r="G46" s="20"/>
      <c r="H46" s="20"/>
      <c r="I46" s="20"/>
    </row>
    <row r="47" ht="28.5">
      <c r="A47" s="20" t="s">
        <v>47</v>
      </c>
      <c r="B47" s="20"/>
      <c r="C47" s="20"/>
      <c r="D47" s="20"/>
      <c r="E47" s="27" t="s">
        <v>84</v>
      </c>
      <c r="F47" s="20"/>
      <c r="G47" s="20"/>
      <c r="H47" s="20"/>
      <c r="I47" s="20"/>
    </row>
    <row r="48" ht="28.5">
      <c r="A48" s="20" t="s">
        <v>47</v>
      </c>
      <c r="B48" s="20"/>
      <c r="C48" s="20"/>
      <c r="D48" s="20"/>
      <c r="E48" s="27" t="s">
        <v>85</v>
      </c>
      <c r="F48" s="20"/>
      <c r="G48" s="20"/>
      <c r="H48" s="20"/>
      <c r="I48" s="20"/>
    </row>
    <row r="49">
      <c r="A49" s="20" t="s">
        <v>47</v>
      </c>
      <c r="B49" s="20"/>
      <c r="C49" s="20"/>
      <c r="D49" s="20"/>
      <c r="E49" s="27" t="s">
        <v>86</v>
      </c>
      <c r="F49" s="20"/>
      <c r="G49" s="20"/>
      <c r="H49" s="20"/>
      <c r="I49" s="20"/>
    </row>
    <row r="50" ht="28.5">
      <c r="A50" s="20" t="s">
        <v>51</v>
      </c>
      <c r="B50" s="20"/>
      <c r="C50" s="20"/>
      <c r="D50" s="20"/>
      <c r="E50" s="22" t="s">
        <v>52</v>
      </c>
      <c r="F50" s="20"/>
      <c r="G50" s="20"/>
      <c r="H50" s="20"/>
      <c r="I50" s="20"/>
    </row>
    <row r="51">
      <c r="A51" s="17" t="s">
        <v>38</v>
      </c>
      <c r="B51" s="17"/>
      <c r="C51" s="18" t="s">
        <v>87</v>
      </c>
      <c r="D51" s="17"/>
      <c r="E51" s="17" t="s">
        <v>88</v>
      </c>
      <c r="F51" s="17"/>
      <c r="G51" s="17"/>
      <c r="H51" s="17"/>
      <c r="I51" s="19">
        <f>SUMIFS(I52:I56,A52:A56,"P")</f>
        <v>0</v>
      </c>
    </row>
    <row r="52">
      <c r="A52" s="20" t="s">
        <v>41</v>
      </c>
      <c r="B52" s="20">
        <v>7</v>
      </c>
      <c r="C52" s="21" t="s">
        <v>89</v>
      </c>
      <c r="D52" s="20" t="s">
        <v>90</v>
      </c>
      <c r="E52" s="22" t="s">
        <v>91</v>
      </c>
      <c r="F52" s="23" t="s">
        <v>92</v>
      </c>
      <c r="G52" s="24">
        <v>10</v>
      </c>
      <c r="H52" s="25">
        <v>0</v>
      </c>
      <c r="I52" s="25">
        <f>ROUND(G52*H52,P4)</f>
        <v>0</v>
      </c>
      <c r="O52" s="26">
        <f>I52*0.21</f>
        <v>0</v>
      </c>
      <c r="P52">
        <v>3</v>
      </c>
    </row>
    <row r="53" ht="28.5">
      <c r="A53" s="20" t="s">
        <v>46</v>
      </c>
      <c r="B53" s="20"/>
      <c r="C53" s="20"/>
      <c r="D53" s="20"/>
      <c r="E53" s="22" t="s">
        <v>93</v>
      </c>
      <c r="F53" s="20"/>
      <c r="G53" s="20"/>
      <c r="H53" s="20"/>
      <c r="I53" s="20"/>
    </row>
    <row r="54">
      <c r="A54" s="20" t="s">
        <v>47</v>
      </c>
      <c r="B54" s="20"/>
      <c r="C54" s="20"/>
      <c r="D54" s="20"/>
      <c r="E54" s="27" t="s">
        <v>94</v>
      </c>
      <c r="F54" s="20"/>
      <c r="G54" s="20"/>
      <c r="H54" s="20"/>
      <c r="I54" s="20"/>
    </row>
    <row r="55">
      <c r="A55" s="20" t="s">
        <v>47</v>
      </c>
      <c r="B55" s="20"/>
      <c r="C55" s="20"/>
      <c r="D55" s="20"/>
      <c r="E55" s="27" t="s">
        <v>95</v>
      </c>
      <c r="F55" s="20"/>
      <c r="G55" s="20"/>
      <c r="H55" s="20"/>
      <c r="I55" s="20"/>
    </row>
    <row r="56" ht="28.5">
      <c r="A56" s="20" t="s">
        <v>51</v>
      </c>
      <c r="B56" s="20"/>
      <c r="C56" s="20"/>
      <c r="D56" s="20"/>
      <c r="E56" s="22" t="s">
        <v>96</v>
      </c>
      <c r="F56" s="20"/>
      <c r="G56" s="20"/>
      <c r="H56" s="20"/>
      <c r="I56" s="20"/>
    </row>
    <row r="57">
      <c r="A57" s="17" t="s">
        <v>38</v>
      </c>
      <c r="B57" s="17"/>
      <c r="C57" s="18" t="s">
        <v>97</v>
      </c>
      <c r="D57" s="17"/>
      <c r="E57" s="17" t="s">
        <v>98</v>
      </c>
      <c r="F57" s="17"/>
      <c r="G57" s="17"/>
      <c r="H57" s="17"/>
      <c r="I57" s="19">
        <f>SUMIFS(I58:I62,A58:A62,"P")</f>
        <v>0</v>
      </c>
    </row>
    <row r="58">
      <c r="A58" s="20" t="s">
        <v>41</v>
      </c>
      <c r="B58" s="20">
        <v>8</v>
      </c>
      <c r="C58" s="21" t="s">
        <v>99</v>
      </c>
      <c r="D58" s="20" t="s">
        <v>100</v>
      </c>
      <c r="E58" s="22" t="s">
        <v>101</v>
      </c>
      <c r="F58" s="23" t="s">
        <v>102</v>
      </c>
      <c r="G58" s="24">
        <v>40</v>
      </c>
      <c r="H58" s="25">
        <v>0</v>
      </c>
      <c r="I58" s="25">
        <f>ROUND(G58*H58,P4)</f>
        <v>0</v>
      </c>
      <c r="O58" s="26">
        <f>I58*0.21</f>
        <v>0</v>
      </c>
      <c r="P58">
        <v>3</v>
      </c>
    </row>
    <row r="59">
      <c r="A59" s="20" t="s">
        <v>46</v>
      </c>
      <c r="B59" s="20"/>
      <c r="C59" s="20"/>
      <c r="D59" s="20"/>
      <c r="E59" s="22" t="s">
        <v>103</v>
      </c>
      <c r="F59" s="20"/>
      <c r="G59" s="20"/>
      <c r="H59" s="20"/>
      <c r="I59" s="20"/>
    </row>
    <row r="60">
      <c r="A60" s="20" t="s">
        <v>47</v>
      </c>
      <c r="B60" s="20"/>
      <c r="C60" s="20"/>
      <c r="D60" s="20"/>
      <c r="E60" s="27" t="s">
        <v>104</v>
      </c>
      <c r="F60" s="20"/>
      <c r="G60" s="20"/>
      <c r="H60" s="20"/>
      <c r="I60" s="20"/>
    </row>
    <row r="61">
      <c r="A61" s="20" t="s">
        <v>47</v>
      </c>
      <c r="B61" s="20"/>
      <c r="C61" s="20"/>
      <c r="D61" s="20"/>
      <c r="E61" s="27" t="s">
        <v>105</v>
      </c>
      <c r="F61" s="20"/>
      <c r="G61" s="20"/>
      <c r="H61" s="20"/>
      <c r="I61" s="20"/>
    </row>
    <row r="62" ht="42.75">
      <c r="A62" s="20" t="s">
        <v>51</v>
      </c>
      <c r="B62" s="20"/>
      <c r="C62" s="20"/>
      <c r="D62" s="20"/>
      <c r="E62" s="22" t="s">
        <v>106</v>
      </c>
      <c r="F62" s="20"/>
      <c r="G62" s="20"/>
      <c r="H62" s="20"/>
      <c r="I62" s="20"/>
    </row>
    <row r="63">
      <c r="A63" s="17" t="s">
        <v>38</v>
      </c>
      <c r="B63" s="17"/>
      <c r="C63" s="18" t="s">
        <v>107</v>
      </c>
      <c r="D63" s="17"/>
      <c r="E63" s="17" t="s">
        <v>108</v>
      </c>
      <c r="F63" s="17"/>
      <c r="G63" s="17"/>
      <c r="H63" s="17"/>
      <c r="I63" s="19">
        <f>SUMIFS(I64:I68,A64:A68,"P")</f>
        <v>0</v>
      </c>
    </row>
    <row r="64" ht="28.5">
      <c r="A64" s="20" t="s">
        <v>41</v>
      </c>
      <c r="B64" s="20">
        <v>9</v>
      </c>
      <c r="C64" s="21" t="s">
        <v>109</v>
      </c>
      <c r="D64" s="20" t="s">
        <v>110</v>
      </c>
      <c r="E64" s="22" t="s">
        <v>111</v>
      </c>
      <c r="F64" s="23" t="s">
        <v>112</v>
      </c>
      <c r="G64" s="24">
        <v>38</v>
      </c>
      <c r="H64" s="25">
        <v>0</v>
      </c>
      <c r="I64" s="25">
        <f>ROUND(G64*H64,P4)</f>
        <v>0</v>
      </c>
      <c r="O64" s="26">
        <f>I64*0.21</f>
        <v>0</v>
      </c>
      <c r="P64">
        <v>3</v>
      </c>
    </row>
    <row r="65">
      <c r="A65" s="20" t="s">
        <v>46</v>
      </c>
      <c r="B65" s="20"/>
      <c r="C65" s="20"/>
      <c r="D65" s="20"/>
      <c r="E65" s="22" t="s">
        <v>103</v>
      </c>
      <c r="F65" s="20"/>
      <c r="G65" s="20"/>
      <c r="H65" s="20"/>
      <c r="I65" s="20"/>
    </row>
    <row r="66">
      <c r="A66" s="20" t="s">
        <v>47</v>
      </c>
      <c r="B66" s="20"/>
      <c r="C66" s="20"/>
      <c r="D66" s="20"/>
      <c r="E66" s="27" t="s">
        <v>113</v>
      </c>
      <c r="F66" s="20"/>
      <c r="G66" s="20"/>
      <c r="H66" s="20"/>
      <c r="I66" s="20"/>
    </row>
    <row r="67">
      <c r="A67" s="20" t="s">
        <v>47</v>
      </c>
      <c r="B67" s="20"/>
      <c r="C67" s="20"/>
      <c r="D67" s="20"/>
      <c r="E67" s="27" t="s">
        <v>114</v>
      </c>
      <c r="F67" s="20"/>
      <c r="G67" s="20"/>
      <c r="H67" s="20"/>
      <c r="I67" s="20"/>
    </row>
    <row r="68" ht="199.5">
      <c r="A68" s="20" t="s">
        <v>51</v>
      </c>
      <c r="B68" s="20"/>
      <c r="C68" s="20"/>
      <c r="D68" s="20"/>
      <c r="E68" s="22" t="s">
        <v>115</v>
      </c>
      <c r="F68" s="20"/>
      <c r="G68" s="20"/>
      <c r="H68" s="20"/>
      <c r="I68" s="20"/>
    </row>
    <row r="69">
      <c r="A69" s="17" t="s">
        <v>38</v>
      </c>
      <c r="B69" s="17"/>
      <c r="C69" s="18" t="s">
        <v>116</v>
      </c>
      <c r="D69" s="17"/>
      <c r="E69" s="17" t="s">
        <v>117</v>
      </c>
      <c r="F69" s="17"/>
      <c r="G69" s="17"/>
      <c r="H69" s="17"/>
      <c r="I69" s="19">
        <f>SUMIFS(I70:I74,A70:A74,"P")</f>
        <v>0</v>
      </c>
    </row>
    <row r="70" ht="28.5">
      <c r="A70" s="20" t="s">
        <v>41</v>
      </c>
      <c r="B70" s="20">
        <v>10</v>
      </c>
      <c r="C70" s="21" t="s">
        <v>118</v>
      </c>
      <c r="D70" s="20" t="s">
        <v>119</v>
      </c>
      <c r="E70" s="22" t="s">
        <v>120</v>
      </c>
      <c r="F70" s="23" t="s">
        <v>45</v>
      </c>
      <c r="G70" s="24">
        <v>0.93300000000000005</v>
      </c>
      <c r="H70" s="25">
        <v>0</v>
      </c>
      <c r="I70" s="25">
        <f>ROUND(G70*H70,P4)</f>
        <v>0</v>
      </c>
      <c r="O70" s="26">
        <f>I70*0.21</f>
        <v>0</v>
      </c>
      <c r="P70">
        <v>3</v>
      </c>
    </row>
    <row r="71">
      <c r="A71" s="20" t="s">
        <v>46</v>
      </c>
      <c r="B71" s="20"/>
      <c r="C71" s="20"/>
      <c r="D71" s="20"/>
      <c r="E71" s="22"/>
      <c r="F71" s="20"/>
      <c r="G71" s="20"/>
      <c r="H71" s="20"/>
      <c r="I71" s="20"/>
    </row>
    <row r="72">
      <c r="A72" s="20" t="s">
        <v>47</v>
      </c>
      <c r="B72" s="20"/>
      <c r="C72" s="20"/>
      <c r="D72" s="20"/>
      <c r="E72" s="27" t="s">
        <v>121</v>
      </c>
      <c r="F72" s="20"/>
      <c r="G72" s="20"/>
      <c r="H72" s="20"/>
      <c r="I72" s="20"/>
    </row>
    <row r="73">
      <c r="A73" s="20" t="s">
        <v>47</v>
      </c>
      <c r="B73" s="20"/>
      <c r="C73" s="20"/>
      <c r="D73" s="20"/>
      <c r="E73" s="27" t="s">
        <v>122</v>
      </c>
      <c r="F73" s="20"/>
      <c r="G73" s="20"/>
      <c r="H73" s="20"/>
      <c r="I73" s="20"/>
    </row>
    <row r="74" ht="85.5">
      <c r="A74" s="20" t="s">
        <v>51</v>
      </c>
      <c r="B74" s="20"/>
      <c r="C74" s="20"/>
      <c r="D74" s="20"/>
      <c r="E74" s="22" t="s">
        <v>123</v>
      </c>
      <c r="F74" s="20"/>
      <c r="G74" s="20"/>
      <c r="H74" s="20"/>
      <c r="I74" s="20"/>
    </row>
    <row r="75">
      <c r="A75" s="17" t="s">
        <v>38</v>
      </c>
      <c r="B75" s="17"/>
      <c r="C75" s="18" t="s">
        <v>124</v>
      </c>
      <c r="D75" s="17"/>
      <c r="E75" s="17" t="s">
        <v>125</v>
      </c>
      <c r="F75" s="17"/>
      <c r="G75" s="17"/>
      <c r="H75" s="17"/>
      <c r="I75" s="19">
        <f>SUMIFS(I76:I81,A76:A81,"P")</f>
        <v>0</v>
      </c>
    </row>
    <row r="76" ht="28.5">
      <c r="A76" s="20" t="s">
        <v>41</v>
      </c>
      <c r="B76" s="20">
        <v>11</v>
      </c>
      <c r="C76" s="21" t="s">
        <v>126</v>
      </c>
      <c r="D76" s="20" t="s">
        <v>119</v>
      </c>
      <c r="E76" s="22" t="s">
        <v>127</v>
      </c>
      <c r="F76" s="23" t="s">
        <v>45</v>
      </c>
      <c r="G76" s="24">
        <v>104.745</v>
      </c>
      <c r="H76" s="25">
        <v>0</v>
      </c>
      <c r="I76" s="25">
        <f>ROUND(G76*H76,P4)</f>
        <v>0</v>
      </c>
      <c r="O76" s="26">
        <f>I76*0.21</f>
        <v>0</v>
      </c>
      <c r="P76">
        <v>3</v>
      </c>
    </row>
    <row r="77">
      <c r="A77" s="20" t="s">
        <v>46</v>
      </c>
      <c r="B77" s="20"/>
      <c r="C77" s="20"/>
      <c r="D77" s="20"/>
      <c r="E77" s="22"/>
      <c r="F77" s="20"/>
      <c r="G77" s="20"/>
      <c r="H77" s="20"/>
      <c r="I77" s="20"/>
    </row>
    <row r="78">
      <c r="A78" s="20" t="s">
        <v>47</v>
      </c>
      <c r="B78" s="20"/>
      <c r="C78" s="20"/>
      <c r="D78" s="20"/>
      <c r="E78" s="27" t="s">
        <v>128</v>
      </c>
      <c r="F78" s="20"/>
      <c r="G78" s="20"/>
      <c r="H78" s="20"/>
      <c r="I78" s="20"/>
    </row>
    <row r="79">
      <c r="A79" s="20" t="s">
        <v>47</v>
      </c>
      <c r="B79" s="20"/>
      <c r="C79" s="20"/>
      <c r="D79" s="20"/>
      <c r="E79" s="27" t="s">
        <v>129</v>
      </c>
      <c r="F79" s="20"/>
      <c r="G79" s="20"/>
      <c r="H79" s="20"/>
      <c r="I79" s="20"/>
    </row>
    <row r="80">
      <c r="A80" s="20" t="s">
        <v>47</v>
      </c>
      <c r="B80" s="20"/>
      <c r="C80" s="20"/>
      <c r="D80" s="20"/>
      <c r="E80" s="27" t="s">
        <v>130</v>
      </c>
      <c r="F80" s="20"/>
      <c r="G80" s="20"/>
      <c r="H80" s="20"/>
      <c r="I80" s="20"/>
    </row>
    <row r="81" ht="85.5">
      <c r="A81" s="20" t="s">
        <v>51</v>
      </c>
      <c r="B81" s="20"/>
      <c r="C81" s="20"/>
      <c r="D81" s="20"/>
      <c r="E81" s="22" t="s">
        <v>123</v>
      </c>
      <c r="F81" s="20"/>
      <c r="G81" s="20"/>
      <c r="H81" s="20"/>
      <c r="I81" s="20"/>
    </row>
    <row r="82">
      <c r="A82" s="17" t="s">
        <v>38</v>
      </c>
      <c r="B82" s="17"/>
      <c r="C82" s="18" t="s">
        <v>131</v>
      </c>
      <c r="D82" s="17"/>
      <c r="E82" s="17" t="s">
        <v>132</v>
      </c>
      <c r="F82" s="17"/>
      <c r="G82" s="17"/>
      <c r="H82" s="17"/>
      <c r="I82" s="19">
        <f>SUMIFS(I83:I100,A83:A100,"P")</f>
        <v>0</v>
      </c>
    </row>
    <row r="83" ht="28.5">
      <c r="A83" s="20" t="s">
        <v>41</v>
      </c>
      <c r="B83" s="20">
        <v>12</v>
      </c>
      <c r="C83" s="21" t="s">
        <v>133</v>
      </c>
      <c r="D83" s="20" t="s">
        <v>134</v>
      </c>
      <c r="E83" s="22" t="s">
        <v>135</v>
      </c>
      <c r="F83" s="23" t="s">
        <v>45</v>
      </c>
      <c r="G83" s="24">
        <v>747.17399999999998</v>
      </c>
      <c r="H83" s="25">
        <v>0</v>
      </c>
      <c r="I83" s="25">
        <f>ROUND(G83*H83,P4)</f>
        <v>0</v>
      </c>
      <c r="O83" s="26">
        <f>I83*0.21</f>
        <v>0</v>
      </c>
      <c r="P83">
        <v>3</v>
      </c>
    </row>
    <row r="84">
      <c r="A84" s="20" t="s">
        <v>46</v>
      </c>
      <c r="B84" s="20"/>
      <c r="C84" s="20"/>
      <c r="D84" s="20"/>
      <c r="E84" s="22"/>
      <c r="F84" s="20"/>
      <c r="G84" s="20"/>
      <c r="H84" s="20"/>
      <c r="I84" s="20"/>
    </row>
    <row r="85" ht="28.5">
      <c r="A85" s="20" t="s">
        <v>47</v>
      </c>
      <c r="B85" s="20"/>
      <c r="C85" s="20"/>
      <c r="D85" s="20"/>
      <c r="E85" s="27" t="s">
        <v>136</v>
      </c>
      <c r="F85" s="20"/>
      <c r="G85" s="20"/>
      <c r="H85" s="20"/>
      <c r="I85" s="20"/>
    </row>
    <row r="86" ht="28.5">
      <c r="A86" s="20" t="s">
        <v>47</v>
      </c>
      <c r="B86" s="20"/>
      <c r="C86" s="20"/>
      <c r="D86" s="20"/>
      <c r="E86" s="27" t="s">
        <v>137</v>
      </c>
      <c r="F86" s="20"/>
      <c r="G86" s="20"/>
      <c r="H86" s="20"/>
      <c r="I86" s="20"/>
    </row>
    <row r="87">
      <c r="A87" s="20" t="s">
        <v>47</v>
      </c>
      <c r="B87" s="20"/>
      <c r="C87" s="20"/>
      <c r="D87" s="20"/>
      <c r="E87" s="27" t="s">
        <v>138</v>
      </c>
      <c r="F87" s="20"/>
      <c r="G87" s="20"/>
      <c r="H87" s="20"/>
      <c r="I87" s="20"/>
    </row>
    <row r="88" ht="85.5">
      <c r="A88" s="20" t="s">
        <v>51</v>
      </c>
      <c r="B88" s="20"/>
      <c r="C88" s="20"/>
      <c r="D88" s="20"/>
      <c r="E88" s="22" t="s">
        <v>123</v>
      </c>
      <c r="F88" s="20"/>
      <c r="G88" s="20"/>
      <c r="H88" s="20"/>
      <c r="I88" s="20"/>
    </row>
    <row r="89" ht="28.5">
      <c r="A89" s="20" t="s">
        <v>41</v>
      </c>
      <c r="B89" s="20">
        <v>13</v>
      </c>
      <c r="C89" s="21" t="s">
        <v>139</v>
      </c>
      <c r="D89" s="20" t="s">
        <v>119</v>
      </c>
      <c r="E89" s="22" t="s">
        <v>140</v>
      </c>
      <c r="F89" s="23" t="s">
        <v>45</v>
      </c>
      <c r="G89" s="24">
        <v>13.615</v>
      </c>
      <c r="H89" s="25">
        <v>0</v>
      </c>
      <c r="I89" s="25">
        <f>ROUND(G89*H89,P4)</f>
        <v>0</v>
      </c>
      <c r="O89" s="26">
        <f>I89*0.21</f>
        <v>0</v>
      </c>
      <c r="P89">
        <v>3</v>
      </c>
    </row>
    <row r="90">
      <c r="A90" s="20" t="s">
        <v>46</v>
      </c>
      <c r="B90" s="20"/>
      <c r="C90" s="20"/>
      <c r="D90" s="20"/>
      <c r="E90" s="22"/>
      <c r="F90" s="20"/>
      <c r="G90" s="20"/>
      <c r="H90" s="20"/>
      <c r="I90" s="20"/>
    </row>
    <row r="91">
      <c r="A91" s="20" t="s">
        <v>47</v>
      </c>
      <c r="B91" s="20"/>
      <c r="C91" s="20"/>
      <c r="D91" s="20"/>
      <c r="E91" s="27" t="s">
        <v>141</v>
      </c>
      <c r="F91" s="20"/>
      <c r="G91" s="20"/>
      <c r="H91" s="20"/>
      <c r="I91" s="20"/>
    </row>
    <row r="92">
      <c r="A92" s="20" t="s">
        <v>47</v>
      </c>
      <c r="B92" s="20"/>
      <c r="C92" s="20"/>
      <c r="D92" s="20"/>
      <c r="E92" s="27" t="s">
        <v>142</v>
      </c>
      <c r="F92" s="20"/>
      <c r="G92" s="20"/>
      <c r="H92" s="20"/>
      <c r="I92" s="20"/>
    </row>
    <row r="93">
      <c r="A93" s="20" t="s">
        <v>47</v>
      </c>
      <c r="B93" s="20"/>
      <c r="C93" s="20"/>
      <c r="D93" s="20"/>
      <c r="E93" s="27" t="s">
        <v>143</v>
      </c>
      <c r="F93" s="20"/>
      <c r="G93" s="20"/>
      <c r="H93" s="20"/>
      <c r="I93" s="20"/>
    </row>
    <row r="94" ht="85.5">
      <c r="A94" s="20" t="s">
        <v>51</v>
      </c>
      <c r="B94" s="20"/>
      <c r="C94" s="20"/>
      <c r="D94" s="20"/>
      <c r="E94" s="22" t="s">
        <v>123</v>
      </c>
      <c r="F94" s="20"/>
      <c r="G94" s="20"/>
      <c r="H94" s="20"/>
      <c r="I94" s="20"/>
    </row>
    <row r="95" ht="28.5">
      <c r="A95" s="20" t="s">
        <v>41</v>
      </c>
      <c r="B95" s="20">
        <v>14</v>
      </c>
      <c r="C95" s="21" t="s">
        <v>144</v>
      </c>
      <c r="D95" s="20" t="s">
        <v>119</v>
      </c>
      <c r="E95" s="22" t="s">
        <v>145</v>
      </c>
      <c r="F95" s="23" t="s">
        <v>45</v>
      </c>
      <c r="G95" s="24">
        <v>40.207999999999998</v>
      </c>
      <c r="H95" s="25">
        <v>0</v>
      </c>
      <c r="I95" s="25">
        <f>ROUND(G95*H95,P4)</f>
        <v>0</v>
      </c>
      <c r="O95" s="26">
        <f>I95*0.21</f>
        <v>0</v>
      </c>
      <c r="P95">
        <v>3</v>
      </c>
    </row>
    <row r="96">
      <c r="A96" s="20" t="s">
        <v>46</v>
      </c>
      <c r="B96" s="20"/>
      <c r="C96" s="20"/>
      <c r="D96" s="20"/>
      <c r="E96" s="22"/>
      <c r="F96" s="20"/>
      <c r="G96" s="20"/>
      <c r="H96" s="20"/>
      <c r="I96" s="20"/>
    </row>
    <row r="97">
      <c r="A97" s="20" t="s">
        <v>47</v>
      </c>
      <c r="B97" s="20"/>
      <c r="C97" s="20"/>
      <c r="D97" s="20"/>
      <c r="E97" s="27" t="s">
        <v>146</v>
      </c>
      <c r="F97" s="20"/>
      <c r="G97" s="20"/>
      <c r="H97" s="20"/>
      <c r="I97" s="20"/>
    </row>
    <row r="98">
      <c r="A98" s="20" t="s">
        <v>47</v>
      </c>
      <c r="B98" s="20"/>
      <c r="C98" s="20"/>
      <c r="D98" s="20"/>
      <c r="E98" s="27" t="s">
        <v>147</v>
      </c>
      <c r="F98" s="20"/>
      <c r="G98" s="20"/>
      <c r="H98" s="20"/>
      <c r="I98" s="20"/>
    </row>
    <row r="99">
      <c r="A99" s="20" t="s">
        <v>47</v>
      </c>
      <c r="B99" s="20"/>
      <c r="C99" s="20"/>
      <c r="D99" s="20"/>
      <c r="E99" s="27" t="s">
        <v>148</v>
      </c>
      <c r="F99" s="20"/>
      <c r="G99" s="20"/>
      <c r="H99" s="20"/>
      <c r="I99" s="20"/>
    </row>
    <row r="100" ht="85.5">
      <c r="A100" s="20" t="s">
        <v>51</v>
      </c>
      <c r="B100" s="20"/>
      <c r="C100" s="20"/>
      <c r="D100" s="20"/>
      <c r="E100" s="22" t="s">
        <v>123</v>
      </c>
      <c r="F100" s="20"/>
      <c r="G100" s="20"/>
      <c r="H100" s="20"/>
      <c r="I100" s="20"/>
    </row>
    <row r="101">
      <c r="A101" s="17" t="s">
        <v>38</v>
      </c>
      <c r="B101" s="17"/>
      <c r="C101" s="18" t="s">
        <v>149</v>
      </c>
      <c r="D101" s="17"/>
      <c r="E101" s="17" t="s">
        <v>150</v>
      </c>
      <c r="F101" s="17"/>
      <c r="G101" s="17"/>
      <c r="H101" s="17"/>
      <c r="I101" s="19">
        <f>SUMIFS(I102:I112,A102:A112,"P")</f>
        <v>0</v>
      </c>
    </row>
    <row r="102" ht="28.5">
      <c r="A102" s="20" t="s">
        <v>41</v>
      </c>
      <c r="B102" s="20">
        <v>15</v>
      </c>
      <c r="C102" s="21" t="s">
        <v>151</v>
      </c>
      <c r="D102" s="20" t="s">
        <v>119</v>
      </c>
      <c r="E102" s="22" t="s">
        <v>152</v>
      </c>
      <c r="F102" s="23" t="s">
        <v>153</v>
      </c>
      <c r="G102" s="24">
        <v>1229.99</v>
      </c>
      <c r="H102" s="25">
        <v>0</v>
      </c>
      <c r="I102" s="25">
        <f>ROUND(G102*H102,P4)</f>
        <v>0</v>
      </c>
      <c r="O102" s="26">
        <f>I102*0.21</f>
        <v>0</v>
      </c>
      <c r="P102">
        <v>3</v>
      </c>
    </row>
    <row r="103">
      <c r="A103" s="20" t="s">
        <v>46</v>
      </c>
      <c r="B103" s="20"/>
      <c r="C103" s="20"/>
      <c r="D103" s="20"/>
      <c r="E103" s="22"/>
      <c r="F103" s="20"/>
      <c r="G103" s="20"/>
      <c r="H103" s="20"/>
      <c r="I103" s="20"/>
    </row>
    <row r="104" ht="28.5">
      <c r="A104" s="20" t="s">
        <v>47</v>
      </c>
      <c r="B104" s="20"/>
      <c r="C104" s="20"/>
      <c r="D104" s="20"/>
      <c r="E104" s="27" t="s">
        <v>154</v>
      </c>
      <c r="F104" s="20"/>
      <c r="G104" s="20"/>
      <c r="H104" s="20"/>
      <c r="I104" s="20"/>
    </row>
    <row r="105">
      <c r="A105" s="20" t="s">
        <v>47</v>
      </c>
      <c r="B105" s="20"/>
      <c r="C105" s="20"/>
      <c r="D105" s="20"/>
      <c r="E105" s="27" t="s">
        <v>155</v>
      </c>
      <c r="F105" s="20"/>
      <c r="G105" s="20"/>
      <c r="H105" s="20"/>
      <c r="I105" s="20"/>
    </row>
    <row r="106" ht="85.5">
      <c r="A106" s="20" t="s">
        <v>51</v>
      </c>
      <c r="B106" s="20"/>
      <c r="C106" s="20"/>
      <c r="D106" s="20"/>
      <c r="E106" s="22" t="s">
        <v>123</v>
      </c>
      <c r="F106" s="20"/>
      <c r="G106" s="20"/>
      <c r="H106" s="20"/>
      <c r="I106" s="20"/>
    </row>
    <row r="107">
      <c r="A107" s="20" t="s">
        <v>41</v>
      </c>
      <c r="B107" s="20">
        <v>16</v>
      </c>
      <c r="C107" s="21" t="s">
        <v>156</v>
      </c>
      <c r="D107" s="20" t="s">
        <v>119</v>
      </c>
      <c r="E107" s="22" t="s">
        <v>157</v>
      </c>
      <c r="F107" s="23" t="s">
        <v>153</v>
      </c>
      <c r="G107" s="24">
        <v>52.960000000000001</v>
      </c>
      <c r="H107" s="25">
        <v>0</v>
      </c>
      <c r="I107" s="25">
        <f>ROUND(G107*H107,P4)</f>
        <v>0</v>
      </c>
      <c r="O107" s="26">
        <f>I107*0.21</f>
        <v>0</v>
      </c>
      <c r="P107">
        <v>3</v>
      </c>
    </row>
    <row r="108">
      <c r="A108" s="20" t="s">
        <v>46</v>
      </c>
      <c r="B108" s="20"/>
      <c r="C108" s="20"/>
      <c r="D108" s="20"/>
      <c r="E108" s="22"/>
      <c r="F108" s="20"/>
      <c r="G108" s="20"/>
      <c r="H108" s="20"/>
      <c r="I108" s="20"/>
    </row>
    <row r="109">
      <c r="A109" s="20" t="s">
        <v>47</v>
      </c>
      <c r="B109" s="20"/>
      <c r="C109" s="20"/>
      <c r="D109" s="20"/>
      <c r="E109" s="27" t="s">
        <v>158</v>
      </c>
      <c r="F109" s="20"/>
      <c r="G109" s="20"/>
      <c r="H109" s="20"/>
      <c r="I109" s="20"/>
    </row>
    <row r="110">
      <c r="A110" s="20" t="s">
        <v>47</v>
      </c>
      <c r="B110" s="20"/>
      <c r="C110" s="20"/>
      <c r="D110" s="20"/>
      <c r="E110" s="27" t="s">
        <v>159</v>
      </c>
      <c r="F110" s="20"/>
      <c r="G110" s="20"/>
      <c r="H110" s="20"/>
      <c r="I110" s="20"/>
    </row>
    <row r="111">
      <c r="A111" s="20" t="s">
        <v>47</v>
      </c>
      <c r="B111" s="20"/>
      <c r="C111" s="20"/>
      <c r="D111" s="20"/>
      <c r="E111" s="27" t="s">
        <v>160</v>
      </c>
      <c r="F111" s="20"/>
      <c r="G111" s="20"/>
      <c r="H111" s="20"/>
      <c r="I111" s="20"/>
    </row>
    <row r="112" ht="85.5">
      <c r="A112" s="20" t="s">
        <v>51</v>
      </c>
      <c r="B112" s="20"/>
      <c r="C112" s="20"/>
      <c r="D112" s="20"/>
      <c r="E112" s="22" t="s">
        <v>123</v>
      </c>
      <c r="F112" s="20"/>
      <c r="G112" s="20"/>
      <c r="H112" s="20"/>
      <c r="I112" s="20"/>
    </row>
    <row r="113">
      <c r="A113" s="17" t="s">
        <v>38</v>
      </c>
      <c r="B113" s="17"/>
      <c r="C113" s="18" t="s">
        <v>161</v>
      </c>
      <c r="D113" s="17"/>
      <c r="E113" s="17" t="s">
        <v>162</v>
      </c>
      <c r="F113" s="17"/>
      <c r="G113" s="17"/>
      <c r="H113" s="17"/>
      <c r="I113" s="19">
        <f>SUMIFS(I114:I123,A114:A123,"P")</f>
        <v>0</v>
      </c>
    </row>
    <row r="114" ht="28.5">
      <c r="A114" s="20" t="s">
        <v>41</v>
      </c>
      <c r="B114" s="20">
        <v>17</v>
      </c>
      <c r="C114" s="21" t="s">
        <v>163</v>
      </c>
      <c r="D114" s="20" t="s">
        <v>134</v>
      </c>
      <c r="E114" s="22" t="s">
        <v>164</v>
      </c>
      <c r="F114" s="23" t="s">
        <v>45</v>
      </c>
      <c r="G114" s="24">
        <v>45.021000000000001</v>
      </c>
      <c r="H114" s="25">
        <v>0</v>
      </c>
      <c r="I114" s="25">
        <f>ROUND(G114*H114,P4)</f>
        <v>0</v>
      </c>
      <c r="O114" s="26">
        <f>I114*0.21</f>
        <v>0</v>
      </c>
      <c r="P114">
        <v>3</v>
      </c>
    </row>
    <row r="115">
      <c r="A115" s="20" t="s">
        <v>46</v>
      </c>
      <c r="B115" s="20"/>
      <c r="C115" s="20"/>
      <c r="D115" s="20"/>
      <c r="E115" s="22"/>
      <c r="F115" s="20"/>
      <c r="G115" s="20"/>
      <c r="H115" s="20"/>
      <c r="I115" s="20"/>
    </row>
    <row r="116">
      <c r="A116" s="20" t="s">
        <v>47</v>
      </c>
      <c r="B116" s="20"/>
      <c r="C116" s="20"/>
      <c r="D116" s="20"/>
      <c r="E116" s="27" t="s">
        <v>165</v>
      </c>
      <c r="F116" s="20"/>
      <c r="G116" s="20"/>
      <c r="H116" s="20"/>
      <c r="I116" s="20"/>
    </row>
    <row r="117">
      <c r="A117" s="20" t="s">
        <v>47</v>
      </c>
      <c r="B117" s="20"/>
      <c r="C117" s="20"/>
      <c r="D117" s="20"/>
      <c r="E117" s="27" t="s">
        <v>166</v>
      </c>
      <c r="F117" s="20"/>
      <c r="G117" s="20"/>
      <c r="H117" s="20"/>
      <c r="I117" s="20"/>
    </row>
    <row r="118">
      <c r="A118" s="20" t="s">
        <v>47</v>
      </c>
      <c r="B118" s="20"/>
      <c r="C118" s="20"/>
      <c r="D118" s="20"/>
      <c r="E118" s="27" t="s">
        <v>167</v>
      </c>
      <c r="F118" s="20"/>
      <c r="G118" s="20"/>
      <c r="H118" s="20"/>
      <c r="I118" s="20"/>
    </row>
    <row r="119" ht="85.5">
      <c r="A119" s="20" t="s">
        <v>51</v>
      </c>
      <c r="B119" s="20"/>
      <c r="C119" s="20"/>
      <c r="D119" s="20"/>
      <c r="E119" s="22" t="s">
        <v>123</v>
      </c>
      <c r="F119" s="20"/>
      <c r="G119" s="20"/>
      <c r="H119" s="20"/>
      <c r="I119" s="20"/>
    </row>
    <row r="120">
      <c r="A120" s="20" t="s">
        <v>41</v>
      </c>
      <c r="B120" s="20">
        <v>18</v>
      </c>
      <c r="C120" s="21" t="s">
        <v>168</v>
      </c>
      <c r="D120" s="20" t="s">
        <v>169</v>
      </c>
      <c r="E120" s="22" t="s">
        <v>170</v>
      </c>
      <c r="F120" s="23" t="s">
        <v>153</v>
      </c>
      <c r="G120" s="24">
        <v>427.44</v>
      </c>
      <c r="H120" s="25">
        <v>0</v>
      </c>
      <c r="I120" s="25">
        <f>ROUND(G120*H120,P4)</f>
        <v>0</v>
      </c>
      <c r="O120" s="26">
        <f>I120*0.21</f>
        <v>0</v>
      </c>
      <c r="P120">
        <v>3</v>
      </c>
    </row>
    <row r="121">
      <c r="A121" s="20" t="s">
        <v>46</v>
      </c>
      <c r="B121" s="20"/>
      <c r="C121" s="20"/>
      <c r="D121" s="20"/>
      <c r="E121" s="22"/>
      <c r="F121" s="20"/>
      <c r="G121" s="20"/>
      <c r="H121" s="20"/>
      <c r="I121" s="20"/>
    </row>
    <row r="122">
      <c r="A122" s="20" t="s">
        <v>47</v>
      </c>
      <c r="B122" s="20"/>
      <c r="C122" s="20"/>
      <c r="D122" s="20"/>
      <c r="E122" s="27" t="s">
        <v>171</v>
      </c>
      <c r="F122" s="20"/>
      <c r="G122" s="20"/>
      <c r="H122" s="20"/>
      <c r="I122" s="20"/>
    </row>
    <row r="123" ht="28.5">
      <c r="A123" s="20" t="s">
        <v>51</v>
      </c>
      <c r="B123" s="20"/>
      <c r="C123" s="20"/>
      <c r="D123" s="20"/>
      <c r="E123" s="22" t="s">
        <v>172</v>
      </c>
      <c r="F123" s="20"/>
      <c r="G123" s="20"/>
      <c r="H123" s="20"/>
      <c r="I123" s="20"/>
    </row>
    <row r="124">
      <c r="A124" s="17" t="s">
        <v>38</v>
      </c>
      <c r="B124" s="17"/>
      <c r="C124" s="18" t="s">
        <v>173</v>
      </c>
      <c r="D124" s="17"/>
      <c r="E124" s="17" t="s">
        <v>174</v>
      </c>
      <c r="F124" s="17"/>
      <c r="G124" s="17"/>
      <c r="H124" s="17"/>
      <c r="I124" s="19">
        <f>SUMIFS(I125:I135,A125:A135,"P")</f>
        <v>0</v>
      </c>
    </row>
    <row r="125">
      <c r="A125" s="20" t="s">
        <v>41</v>
      </c>
      <c r="B125" s="20">
        <v>19</v>
      </c>
      <c r="C125" s="21" t="s">
        <v>175</v>
      </c>
      <c r="D125" s="20" t="s">
        <v>53</v>
      </c>
      <c r="E125" s="22" t="s">
        <v>176</v>
      </c>
      <c r="F125" s="23" t="s">
        <v>45</v>
      </c>
      <c r="G125" s="24">
        <v>2740.0419999999999</v>
      </c>
      <c r="H125" s="25">
        <v>0</v>
      </c>
      <c r="I125" s="25">
        <f>ROUND(G125*H125,P4)</f>
        <v>0</v>
      </c>
      <c r="O125" s="26">
        <f>I125*0.21</f>
        <v>0</v>
      </c>
      <c r="P125">
        <v>3</v>
      </c>
    </row>
    <row r="126">
      <c r="A126" s="20" t="s">
        <v>46</v>
      </c>
      <c r="B126" s="20"/>
      <c r="C126" s="20"/>
      <c r="D126" s="20"/>
      <c r="E126" s="22"/>
      <c r="F126" s="20"/>
      <c r="G126" s="20"/>
      <c r="H126" s="20"/>
      <c r="I126" s="20"/>
    </row>
    <row r="127">
      <c r="A127" s="20" t="s">
        <v>47</v>
      </c>
      <c r="B127" s="20"/>
      <c r="C127" s="20"/>
      <c r="D127" s="20"/>
      <c r="E127" s="27" t="s">
        <v>177</v>
      </c>
      <c r="F127" s="20"/>
      <c r="G127" s="20"/>
      <c r="H127" s="20"/>
      <c r="I127" s="20"/>
    </row>
    <row r="128">
      <c r="A128" s="20" t="s">
        <v>47</v>
      </c>
      <c r="B128" s="20"/>
      <c r="C128" s="20"/>
      <c r="D128" s="20"/>
      <c r="E128" s="27" t="s">
        <v>178</v>
      </c>
      <c r="F128" s="20"/>
      <c r="G128" s="20"/>
      <c r="H128" s="20"/>
      <c r="I128" s="20"/>
    </row>
    <row r="129">
      <c r="A129" s="20" t="s">
        <v>47</v>
      </c>
      <c r="B129" s="20"/>
      <c r="C129" s="20"/>
      <c r="D129" s="20"/>
      <c r="E129" s="27" t="s">
        <v>56</v>
      </c>
      <c r="F129" s="20"/>
      <c r="G129" s="20"/>
      <c r="H129" s="20"/>
      <c r="I129" s="20"/>
    </row>
    <row r="130" ht="42.75">
      <c r="A130" s="20" t="s">
        <v>51</v>
      </c>
      <c r="B130" s="20"/>
      <c r="C130" s="20"/>
      <c r="D130" s="20"/>
      <c r="E130" s="22" t="s">
        <v>179</v>
      </c>
      <c r="F130" s="20"/>
      <c r="G130" s="20"/>
      <c r="H130" s="20"/>
      <c r="I130" s="20"/>
    </row>
    <row r="131">
      <c r="A131" s="20" t="s">
        <v>41</v>
      </c>
      <c r="B131" s="20">
        <v>20</v>
      </c>
      <c r="C131" s="21" t="s">
        <v>180</v>
      </c>
      <c r="D131" s="20" t="s">
        <v>181</v>
      </c>
      <c r="E131" s="22" t="s">
        <v>182</v>
      </c>
      <c r="F131" s="23" t="s">
        <v>45</v>
      </c>
      <c r="G131" s="24">
        <v>297.22800000000001</v>
      </c>
      <c r="H131" s="25">
        <v>0</v>
      </c>
      <c r="I131" s="25">
        <f>ROUND(G131*H131,P4)</f>
        <v>0</v>
      </c>
      <c r="O131" s="26">
        <f>I131*0.21</f>
        <v>0</v>
      </c>
      <c r="P131">
        <v>3</v>
      </c>
    </row>
    <row r="132">
      <c r="A132" s="20" t="s">
        <v>46</v>
      </c>
      <c r="B132" s="20"/>
      <c r="C132" s="20"/>
      <c r="D132" s="20"/>
      <c r="E132" s="22" t="s">
        <v>183</v>
      </c>
      <c r="F132" s="20"/>
      <c r="G132" s="20"/>
      <c r="H132" s="20"/>
      <c r="I132" s="20"/>
    </row>
    <row r="133">
      <c r="A133" s="20" t="s">
        <v>47</v>
      </c>
      <c r="B133" s="20"/>
      <c r="C133" s="20"/>
      <c r="D133" s="20"/>
      <c r="E133" s="27" t="s">
        <v>184</v>
      </c>
      <c r="F133" s="20"/>
      <c r="G133" s="20"/>
      <c r="H133" s="20"/>
      <c r="I133" s="20"/>
    </row>
    <row r="134">
      <c r="A134" s="20" t="s">
        <v>47</v>
      </c>
      <c r="B134" s="20"/>
      <c r="C134" s="20"/>
      <c r="D134" s="20"/>
      <c r="E134" s="27" t="s">
        <v>185</v>
      </c>
      <c r="F134" s="20"/>
      <c r="G134" s="20"/>
      <c r="H134" s="20"/>
      <c r="I134" s="20"/>
    </row>
    <row r="135" ht="42.75">
      <c r="A135" s="20" t="s">
        <v>51</v>
      </c>
      <c r="B135" s="20"/>
      <c r="C135" s="20"/>
      <c r="D135" s="20"/>
      <c r="E135" s="22" t="s">
        <v>179</v>
      </c>
      <c r="F135" s="20"/>
      <c r="G135" s="20"/>
      <c r="H135" s="20"/>
      <c r="I135" s="20"/>
    </row>
    <row r="136">
      <c r="A136" s="17" t="s">
        <v>38</v>
      </c>
      <c r="B136" s="17"/>
      <c r="C136" s="18" t="s">
        <v>186</v>
      </c>
      <c r="D136" s="17"/>
      <c r="E136" s="17" t="s">
        <v>187</v>
      </c>
      <c r="F136" s="17"/>
      <c r="G136" s="17"/>
      <c r="H136" s="17"/>
      <c r="I136" s="19">
        <f>SUMIFS(I137:I148,A137:A148,"P")</f>
        <v>0</v>
      </c>
    </row>
    <row r="137">
      <c r="A137" s="20" t="s">
        <v>41</v>
      </c>
      <c r="B137" s="20">
        <v>21</v>
      </c>
      <c r="C137" s="21" t="s">
        <v>188</v>
      </c>
      <c r="D137" s="20" t="s">
        <v>181</v>
      </c>
      <c r="E137" s="22" t="s">
        <v>189</v>
      </c>
      <c r="F137" s="23" t="s">
        <v>45</v>
      </c>
      <c r="G137" s="24">
        <v>241.97</v>
      </c>
      <c r="H137" s="25">
        <v>0</v>
      </c>
      <c r="I137" s="25">
        <f>ROUND(G137*H137,P4)</f>
        <v>0</v>
      </c>
      <c r="O137" s="26">
        <f>I137*0.21</f>
        <v>0</v>
      </c>
      <c r="P137">
        <v>3</v>
      </c>
    </row>
    <row r="138">
      <c r="A138" s="20" t="s">
        <v>46</v>
      </c>
      <c r="B138" s="20"/>
      <c r="C138" s="20"/>
      <c r="D138" s="20"/>
      <c r="E138" s="22"/>
      <c r="F138" s="20"/>
      <c r="G138" s="20"/>
      <c r="H138" s="20"/>
      <c r="I138" s="20"/>
    </row>
    <row r="139">
      <c r="A139" s="20" t="s">
        <v>47</v>
      </c>
      <c r="B139" s="20"/>
      <c r="C139" s="20"/>
      <c r="D139" s="20"/>
      <c r="E139" s="27" t="s">
        <v>190</v>
      </c>
      <c r="F139" s="20"/>
      <c r="G139" s="20"/>
      <c r="H139" s="20"/>
      <c r="I139" s="20"/>
    </row>
    <row r="140">
      <c r="A140" s="20" t="s">
        <v>47</v>
      </c>
      <c r="B140" s="20"/>
      <c r="C140" s="20"/>
      <c r="D140" s="20"/>
      <c r="E140" s="27" t="s">
        <v>191</v>
      </c>
      <c r="F140" s="20"/>
      <c r="G140" s="20"/>
      <c r="H140" s="20"/>
      <c r="I140" s="20"/>
    </row>
    <row r="141" ht="409.5">
      <c r="A141" s="20" t="s">
        <v>51</v>
      </c>
      <c r="B141" s="20"/>
      <c r="C141" s="20"/>
      <c r="D141" s="20"/>
      <c r="E141" s="22" t="s">
        <v>192</v>
      </c>
      <c r="F141" s="20"/>
      <c r="G141" s="20"/>
      <c r="H141" s="20"/>
      <c r="I141" s="20"/>
    </row>
    <row r="142" ht="28.5">
      <c r="A142" s="20" t="s">
        <v>41</v>
      </c>
      <c r="B142" s="20">
        <v>22</v>
      </c>
      <c r="C142" s="21" t="s">
        <v>193</v>
      </c>
      <c r="D142" s="20" t="s">
        <v>119</v>
      </c>
      <c r="E142" s="22" t="s">
        <v>194</v>
      </c>
      <c r="F142" s="23" t="s">
        <v>45</v>
      </c>
      <c r="G142" s="24">
        <v>2053.0520000000001</v>
      </c>
      <c r="H142" s="25">
        <v>0</v>
      </c>
      <c r="I142" s="25">
        <f>ROUND(G142*H142,P4)</f>
        <v>0</v>
      </c>
      <c r="O142" s="26">
        <f>I142*0.21</f>
        <v>0</v>
      </c>
      <c r="P142">
        <v>3</v>
      </c>
    </row>
    <row r="143">
      <c r="A143" s="20" t="s">
        <v>46</v>
      </c>
      <c r="B143" s="20"/>
      <c r="C143" s="20"/>
      <c r="D143" s="20"/>
      <c r="E143" s="22"/>
      <c r="F143" s="20"/>
      <c r="G143" s="20"/>
      <c r="H143" s="20"/>
      <c r="I143" s="20"/>
    </row>
    <row r="144">
      <c r="A144" s="20" t="s">
        <v>47</v>
      </c>
      <c r="B144" s="20"/>
      <c r="C144" s="20"/>
      <c r="D144" s="20"/>
      <c r="E144" s="27" t="s">
        <v>195</v>
      </c>
      <c r="F144" s="20"/>
      <c r="G144" s="20"/>
      <c r="H144" s="20"/>
      <c r="I144" s="20"/>
    </row>
    <row r="145">
      <c r="A145" s="20" t="s">
        <v>47</v>
      </c>
      <c r="B145" s="20"/>
      <c r="C145" s="20"/>
      <c r="D145" s="20"/>
      <c r="E145" s="27" t="s">
        <v>196</v>
      </c>
      <c r="F145" s="20"/>
      <c r="G145" s="20"/>
      <c r="H145" s="20"/>
      <c r="I145" s="20"/>
    </row>
    <row r="146">
      <c r="A146" s="20" t="s">
        <v>47</v>
      </c>
      <c r="B146" s="20"/>
      <c r="C146" s="20"/>
      <c r="D146" s="20"/>
      <c r="E146" s="27" t="s">
        <v>197</v>
      </c>
      <c r="F146" s="20"/>
      <c r="G146" s="20"/>
      <c r="H146" s="20"/>
      <c r="I146" s="20"/>
    </row>
    <row r="147">
      <c r="A147" s="20" t="s">
        <v>47</v>
      </c>
      <c r="B147" s="20"/>
      <c r="C147" s="20"/>
      <c r="D147" s="20"/>
      <c r="E147" s="27" t="s">
        <v>198</v>
      </c>
      <c r="F147" s="20"/>
      <c r="G147" s="20"/>
      <c r="H147" s="20"/>
      <c r="I147" s="20"/>
    </row>
    <row r="148" ht="409.5">
      <c r="A148" s="20" t="s">
        <v>51</v>
      </c>
      <c r="B148" s="20"/>
      <c r="C148" s="20"/>
      <c r="D148" s="20"/>
      <c r="E148" s="22" t="s">
        <v>192</v>
      </c>
      <c r="F148" s="20"/>
      <c r="G148" s="20"/>
      <c r="H148" s="20"/>
      <c r="I148" s="20"/>
    </row>
    <row r="149">
      <c r="A149" s="17" t="s">
        <v>38</v>
      </c>
      <c r="B149" s="17"/>
      <c r="C149" s="18" t="s">
        <v>199</v>
      </c>
      <c r="D149" s="17"/>
      <c r="E149" s="17" t="s">
        <v>200</v>
      </c>
      <c r="F149" s="17"/>
      <c r="G149" s="17"/>
      <c r="H149" s="17"/>
      <c r="I149" s="19">
        <f>SUMIFS(I150:I159,A150:A159,"P")</f>
        <v>0</v>
      </c>
    </row>
    <row r="150">
      <c r="A150" s="20" t="s">
        <v>41</v>
      </c>
      <c r="B150" s="20">
        <v>23</v>
      </c>
      <c r="C150" s="21" t="s">
        <v>201</v>
      </c>
      <c r="D150" s="20" t="s">
        <v>53</v>
      </c>
      <c r="E150" s="22" t="s">
        <v>202</v>
      </c>
      <c r="F150" s="23" t="s">
        <v>45</v>
      </c>
      <c r="G150" s="24">
        <v>297.22800000000001</v>
      </c>
      <c r="H150" s="25">
        <v>0</v>
      </c>
      <c r="I150" s="25">
        <f>ROUND(G150*H150,P4)</f>
        <v>0</v>
      </c>
      <c r="O150" s="26">
        <f>I150*0.21</f>
        <v>0</v>
      </c>
      <c r="P150">
        <v>3</v>
      </c>
    </row>
    <row r="151">
      <c r="A151" s="20" t="s">
        <v>46</v>
      </c>
      <c r="B151" s="20"/>
      <c r="C151" s="20"/>
      <c r="D151" s="20"/>
      <c r="E151" s="22"/>
      <c r="F151" s="20"/>
      <c r="G151" s="20"/>
      <c r="H151" s="20"/>
      <c r="I151" s="20"/>
    </row>
    <row r="152" ht="28.5">
      <c r="A152" s="20" t="s">
        <v>47</v>
      </c>
      <c r="B152" s="20"/>
      <c r="C152" s="20"/>
      <c r="D152" s="20"/>
      <c r="E152" s="27" t="s">
        <v>203</v>
      </c>
      <c r="F152" s="20"/>
      <c r="G152" s="20"/>
      <c r="H152" s="20"/>
      <c r="I152" s="20"/>
    </row>
    <row r="153">
      <c r="A153" s="20" t="s">
        <v>47</v>
      </c>
      <c r="B153" s="20"/>
      <c r="C153" s="20"/>
      <c r="D153" s="20"/>
      <c r="E153" s="27" t="s">
        <v>185</v>
      </c>
      <c r="F153" s="20"/>
      <c r="G153" s="20"/>
      <c r="H153" s="20"/>
      <c r="I153" s="20"/>
    </row>
    <row r="154" ht="370.5">
      <c r="A154" s="20" t="s">
        <v>51</v>
      </c>
      <c r="B154" s="20"/>
      <c r="C154" s="20"/>
      <c r="D154" s="20"/>
      <c r="E154" s="22" t="s">
        <v>204</v>
      </c>
      <c r="F154" s="20"/>
      <c r="G154" s="20"/>
      <c r="H154" s="20"/>
      <c r="I154" s="20"/>
    </row>
    <row r="155">
      <c r="A155" s="20" t="s">
        <v>41</v>
      </c>
      <c r="B155" s="20">
        <v>24</v>
      </c>
      <c r="C155" s="21" t="s">
        <v>205</v>
      </c>
      <c r="D155" s="20" t="s">
        <v>43</v>
      </c>
      <c r="E155" s="22" t="s">
        <v>206</v>
      </c>
      <c r="F155" s="23" t="s">
        <v>45</v>
      </c>
      <c r="G155" s="24">
        <v>241.97</v>
      </c>
      <c r="H155" s="25">
        <v>0</v>
      </c>
      <c r="I155" s="25">
        <f>ROUND(G155*H155,P4)</f>
        <v>0</v>
      </c>
      <c r="O155" s="26">
        <f>I155*0.21</f>
        <v>0</v>
      </c>
      <c r="P155">
        <v>3</v>
      </c>
    </row>
    <row r="156">
      <c r="A156" s="20" t="s">
        <v>46</v>
      </c>
      <c r="B156" s="20"/>
      <c r="C156" s="20"/>
      <c r="D156" s="20"/>
      <c r="E156" s="22"/>
      <c r="F156" s="20"/>
      <c r="G156" s="20"/>
      <c r="H156" s="20"/>
      <c r="I156" s="20"/>
    </row>
    <row r="157">
      <c r="A157" s="20" t="s">
        <v>47</v>
      </c>
      <c r="B157" s="20"/>
      <c r="C157" s="20"/>
      <c r="D157" s="20"/>
      <c r="E157" s="27" t="s">
        <v>207</v>
      </c>
      <c r="F157" s="20"/>
      <c r="G157" s="20"/>
      <c r="H157" s="20"/>
      <c r="I157" s="20"/>
    </row>
    <row r="158">
      <c r="A158" s="20" t="s">
        <v>47</v>
      </c>
      <c r="B158" s="20"/>
      <c r="C158" s="20"/>
      <c r="D158" s="20"/>
      <c r="E158" s="27" t="s">
        <v>191</v>
      </c>
      <c r="F158" s="20"/>
      <c r="G158" s="20"/>
      <c r="H158" s="20"/>
      <c r="I158" s="20"/>
    </row>
    <row r="159" ht="370.5">
      <c r="A159" s="20" t="s">
        <v>51</v>
      </c>
      <c r="B159" s="20"/>
      <c r="C159" s="20"/>
      <c r="D159" s="20"/>
      <c r="E159" s="22" t="s">
        <v>208</v>
      </c>
      <c r="F159" s="20"/>
      <c r="G159" s="20"/>
      <c r="H159" s="20"/>
      <c r="I159" s="20"/>
    </row>
    <row r="160">
      <c r="A160" s="17" t="s">
        <v>38</v>
      </c>
      <c r="B160" s="17"/>
      <c r="C160" s="18" t="s">
        <v>209</v>
      </c>
      <c r="D160" s="17"/>
      <c r="E160" s="17" t="s">
        <v>210</v>
      </c>
      <c r="F160" s="17"/>
      <c r="G160" s="17"/>
      <c r="H160" s="17"/>
      <c r="I160" s="19">
        <f>SUMIFS(I161:I166,A161:A166,"P")</f>
        <v>0</v>
      </c>
    </row>
    <row r="161" ht="28.5">
      <c r="A161" s="20" t="s">
        <v>41</v>
      </c>
      <c r="B161" s="20">
        <v>25</v>
      </c>
      <c r="C161" s="21" t="s">
        <v>211</v>
      </c>
      <c r="D161" s="20" t="s">
        <v>119</v>
      </c>
      <c r="E161" s="22" t="s">
        <v>212</v>
      </c>
      <c r="F161" s="23" t="s">
        <v>45</v>
      </c>
      <c r="G161" s="24">
        <v>85.760000000000005</v>
      </c>
      <c r="H161" s="25">
        <v>0</v>
      </c>
      <c r="I161" s="25">
        <f>ROUND(G161*H161,P4)</f>
        <v>0</v>
      </c>
      <c r="O161" s="26">
        <f>I161*0.21</f>
        <v>0</v>
      </c>
      <c r="P161">
        <v>3</v>
      </c>
    </row>
    <row r="162">
      <c r="A162" s="20" t="s">
        <v>46</v>
      </c>
      <c r="B162" s="20"/>
      <c r="C162" s="20"/>
      <c r="D162" s="20"/>
      <c r="E162" s="22"/>
      <c r="F162" s="20"/>
      <c r="G162" s="20"/>
      <c r="H162" s="20"/>
      <c r="I162" s="20"/>
    </row>
    <row r="163">
      <c r="A163" s="20" t="s">
        <v>47</v>
      </c>
      <c r="B163" s="20"/>
      <c r="C163" s="20"/>
      <c r="D163" s="20"/>
      <c r="E163" s="27" t="s">
        <v>213</v>
      </c>
      <c r="F163" s="20"/>
      <c r="G163" s="20"/>
      <c r="H163" s="20"/>
      <c r="I163" s="20"/>
    </row>
    <row r="164">
      <c r="A164" s="20" t="s">
        <v>47</v>
      </c>
      <c r="B164" s="20"/>
      <c r="C164" s="20"/>
      <c r="D164" s="20"/>
      <c r="E164" s="27" t="s">
        <v>214</v>
      </c>
      <c r="F164" s="20"/>
      <c r="G164" s="20"/>
      <c r="H164" s="20"/>
      <c r="I164" s="20"/>
    </row>
    <row r="165">
      <c r="A165" s="20" t="s">
        <v>47</v>
      </c>
      <c r="B165" s="20"/>
      <c r="C165" s="20"/>
      <c r="D165" s="20"/>
      <c r="E165" s="27" t="s">
        <v>215</v>
      </c>
      <c r="F165" s="20"/>
      <c r="G165" s="20"/>
      <c r="H165" s="20"/>
      <c r="I165" s="20"/>
    </row>
    <row r="166" ht="384.75">
      <c r="A166" s="20" t="s">
        <v>51</v>
      </c>
      <c r="B166" s="20"/>
      <c r="C166" s="20"/>
      <c r="D166" s="20"/>
      <c r="E166" s="22" t="s">
        <v>216</v>
      </c>
      <c r="F166" s="20"/>
      <c r="G166" s="20"/>
      <c r="H166" s="20"/>
      <c r="I166" s="20"/>
    </row>
    <row r="167">
      <c r="A167" s="17" t="s">
        <v>38</v>
      </c>
      <c r="B167" s="17"/>
      <c r="C167" s="18" t="s">
        <v>217</v>
      </c>
      <c r="D167" s="17"/>
      <c r="E167" s="17" t="s">
        <v>218</v>
      </c>
      <c r="F167" s="17"/>
      <c r="G167" s="17"/>
      <c r="H167" s="17"/>
      <c r="I167" s="19">
        <f>SUMIFS(I168:I172,A168:A172,"P")</f>
        <v>0</v>
      </c>
    </row>
    <row r="168">
      <c r="A168" s="20" t="s">
        <v>41</v>
      </c>
      <c r="B168" s="20">
        <v>26</v>
      </c>
      <c r="C168" s="21" t="s">
        <v>219</v>
      </c>
      <c r="D168" s="20" t="s">
        <v>220</v>
      </c>
      <c r="E168" s="22" t="s">
        <v>221</v>
      </c>
      <c r="F168" s="23" t="s">
        <v>45</v>
      </c>
      <c r="G168" s="24">
        <v>573.94000000000005</v>
      </c>
      <c r="H168" s="25">
        <v>0</v>
      </c>
      <c r="I168" s="25">
        <f>ROUND(G168*H168,P4)</f>
        <v>0</v>
      </c>
      <c r="O168" s="26">
        <f>I168*0.21</f>
        <v>0</v>
      </c>
      <c r="P168">
        <v>3</v>
      </c>
    </row>
    <row r="169">
      <c r="A169" s="20" t="s">
        <v>46</v>
      </c>
      <c r="B169" s="20"/>
      <c r="C169" s="20"/>
      <c r="D169" s="20"/>
      <c r="E169" s="22" t="s">
        <v>222</v>
      </c>
      <c r="F169" s="20"/>
      <c r="G169" s="20"/>
      <c r="H169" s="20"/>
      <c r="I169" s="20"/>
    </row>
    <row r="170">
      <c r="A170" s="20" t="s">
        <v>47</v>
      </c>
      <c r="B170" s="20"/>
      <c r="C170" s="20"/>
      <c r="D170" s="20"/>
      <c r="E170" s="27" t="s">
        <v>223</v>
      </c>
      <c r="F170" s="20"/>
      <c r="G170" s="20"/>
      <c r="H170" s="20"/>
      <c r="I170" s="20"/>
    </row>
    <row r="171">
      <c r="A171" s="20" t="s">
        <v>47</v>
      </c>
      <c r="B171" s="20"/>
      <c r="C171" s="20"/>
      <c r="D171" s="20"/>
      <c r="E171" s="27" t="s">
        <v>224</v>
      </c>
      <c r="F171" s="20"/>
      <c r="G171" s="20"/>
      <c r="H171" s="20"/>
      <c r="I171" s="20"/>
    </row>
    <row r="172" ht="356.25">
      <c r="A172" s="20" t="s">
        <v>51</v>
      </c>
      <c r="B172" s="20"/>
      <c r="C172" s="20"/>
      <c r="D172" s="20"/>
      <c r="E172" s="22" t="s">
        <v>225</v>
      </c>
      <c r="F172" s="20"/>
      <c r="G172" s="20"/>
      <c r="H172" s="20"/>
      <c r="I172" s="20"/>
    </row>
    <row r="173">
      <c r="A173" s="17" t="s">
        <v>38</v>
      </c>
      <c r="B173" s="17"/>
      <c r="C173" s="18" t="s">
        <v>226</v>
      </c>
      <c r="D173" s="17"/>
      <c r="E173" s="17" t="s">
        <v>227</v>
      </c>
      <c r="F173" s="17"/>
      <c r="G173" s="17"/>
      <c r="H173" s="17"/>
      <c r="I173" s="19">
        <f>SUMIFS(I174:I183,A174:A183,"P")</f>
        <v>0</v>
      </c>
    </row>
    <row r="174">
      <c r="A174" s="20" t="s">
        <v>41</v>
      </c>
      <c r="B174" s="20">
        <v>27</v>
      </c>
      <c r="C174" s="21" t="s">
        <v>228</v>
      </c>
      <c r="D174" s="20" t="s">
        <v>181</v>
      </c>
      <c r="E174" s="22" t="s">
        <v>229</v>
      </c>
      <c r="F174" s="23" t="s">
        <v>45</v>
      </c>
      <c r="G174" s="24">
        <v>241.97</v>
      </c>
      <c r="H174" s="25">
        <v>0</v>
      </c>
      <c r="I174" s="25">
        <f>ROUND(G174*H174,P4)</f>
        <v>0</v>
      </c>
      <c r="O174" s="26">
        <f>I174*0.21</f>
        <v>0</v>
      </c>
      <c r="P174">
        <v>3</v>
      </c>
    </row>
    <row r="175">
      <c r="A175" s="20" t="s">
        <v>46</v>
      </c>
      <c r="B175" s="20"/>
      <c r="C175" s="20"/>
      <c r="D175" s="20"/>
      <c r="E175" s="22"/>
      <c r="F175" s="20"/>
      <c r="G175" s="20"/>
      <c r="H175" s="20"/>
      <c r="I175" s="20"/>
    </row>
    <row r="176">
      <c r="A176" s="20" t="s">
        <v>47</v>
      </c>
      <c r="B176" s="20"/>
      <c r="C176" s="20"/>
      <c r="D176" s="20"/>
      <c r="E176" s="27" t="s">
        <v>230</v>
      </c>
      <c r="F176" s="20"/>
      <c r="G176" s="20"/>
      <c r="H176" s="20"/>
      <c r="I176" s="20"/>
    </row>
    <row r="177">
      <c r="A177" s="20" t="s">
        <v>47</v>
      </c>
      <c r="B177" s="20"/>
      <c r="C177" s="20"/>
      <c r="D177" s="20"/>
      <c r="E177" s="27" t="s">
        <v>191</v>
      </c>
      <c r="F177" s="20"/>
      <c r="G177" s="20"/>
      <c r="H177" s="20"/>
      <c r="I177" s="20"/>
    </row>
    <row r="178" ht="285">
      <c r="A178" s="20" t="s">
        <v>51</v>
      </c>
      <c r="B178" s="20"/>
      <c r="C178" s="20"/>
      <c r="D178" s="20"/>
      <c r="E178" s="22" t="s">
        <v>231</v>
      </c>
      <c r="F178" s="20"/>
      <c r="G178" s="20"/>
      <c r="H178" s="20"/>
      <c r="I178" s="20"/>
    </row>
    <row r="179">
      <c r="A179" s="20" t="s">
        <v>41</v>
      </c>
      <c r="B179" s="20">
        <v>28</v>
      </c>
      <c r="C179" s="21" t="s">
        <v>232</v>
      </c>
      <c r="D179" s="20" t="s">
        <v>220</v>
      </c>
      <c r="E179" s="22" t="s">
        <v>233</v>
      </c>
      <c r="F179" s="23" t="s">
        <v>45</v>
      </c>
      <c r="G179" s="24">
        <v>4.5999999999999996</v>
      </c>
      <c r="H179" s="25">
        <v>0</v>
      </c>
      <c r="I179" s="25">
        <f>ROUND(G179*H179,P4)</f>
        <v>0</v>
      </c>
      <c r="O179" s="26">
        <f>I179*0.21</f>
        <v>0</v>
      </c>
      <c r="P179">
        <v>3</v>
      </c>
    </row>
    <row r="180">
      <c r="A180" s="20" t="s">
        <v>46</v>
      </c>
      <c r="B180" s="20"/>
      <c r="C180" s="20"/>
      <c r="D180" s="20"/>
      <c r="E180" s="22"/>
      <c r="F180" s="20"/>
      <c r="G180" s="20"/>
      <c r="H180" s="20"/>
      <c r="I180" s="20"/>
    </row>
    <row r="181">
      <c r="A181" s="20" t="s">
        <v>47</v>
      </c>
      <c r="B181" s="20"/>
      <c r="C181" s="20"/>
      <c r="D181" s="20"/>
      <c r="E181" s="27" t="s">
        <v>234</v>
      </c>
      <c r="F181" s="20"/>
      <c r="G181" s="20"/>
      <c r="H181" s="20"/>
      <c r="I181" s="20"/>
    </row>
    <row r="182">
      <c r="A182" s="20" t="s">
        <v>47</v>
      </c>
      <c r="B182" s="20"/>
      <c r="C182" s="20"/>
      <c r="D182" s="20"/>
      <c r="E182" s="27" t="s">
        <v>235</v>
      </c>
      <c r="F182" s="20"/>
      <c r="G182" s="20"/>
      <c r="H182" s="20"/>
      <c r="I182" s="20"/>
    </row>
    <row r="183" ht="285">
      <c r="A183" s="20" t="s">
        <v>51</v>
      </c>
      <c r="B183" s="20"/>
      <c r="C183" s="20"/>
      <c r="D183" s="20"/>
      <c r="E183" s="22" t="s">
        <v>236</v>
      </c>
      <c r="F183" s="20"/>
      <c r="G183" s="20"/>
      <c r="H183" s="20"/>
      <c r="I183" s="20"/>
    </row>
    <row r="184">
      <c r="A184" s="17" t="s">
        <v>38</v>
      </c>
      <c r="B184" s="17"/>
      <c r="C184" s="18" t="s">
        <v>237</v>
      </c>
      <c r="D184" s="17"/>
      <c r="E184" s="17" t="s">
        <v>238</v>
      </c>
      <c r="F184" s="17"/>
      <c r="G184" s="17"/>
      <c r="H184" s="17"/>
      <c r="I184" s="19">
        <f>SUMIFS(I185:I195,A185:A195,"P")</f>
        <v>0</v>
      </c>
    </row>
    <row r="185">
      <c r="A185" s="20" t="s">
        <v>41</v>
      </c>
      <c r="B185" s="20">
        <v>29</v>
      </c>
      <c r="C185" s="21" t="s">
        <v>239</v>
      </c>
      <c r="D185" s="20" t="s">
        <v>41</v>
      </c>
      <c r="E185" s="22" t="s">
        <v>240</v>
      </c>
      <c r="F185" s="23" t="s">
        <v>45</v>
      </c>
      <c r="G185" s="24">
        <v>1.2</v>
      </c>
      <c r="H185" s="25">
        <v>0</v>
      </c>
      <c r="I185" s="25">
        <f>ROUND(G185*H185,P4)</f>
        <v>0</v>
      </c>
      <c r="O185" s="26">
        <f>I185*0.21</f>
        <v>0</v>
      </c>
      <c r="P185">
        <v>3</v>
      </c>
    </row>
    <row r="186">
      <c r="A186" s="20" t="s">
        <v>46</v>
      </c>
      <c r="B186" s="20"/>
      <c r="C186" s="20"/>
      <c r="D186" s="20"/>
      <c r="E186" s="22"/>
      <c r="F186" s="20"/>
      <c r="G186" s="20"/>
      <c r="H186" s="20"/>
      <c r="I186" s="20"/>
    </row>
    <row r="187">
      <c r="A187" s="20" t="s">
        <v>47</v>
      </c>
      <c r="B187" s="20"/>
      <c r="C187" s="20"/>
      <c r="D187" s="20"/>
      <c r="E187" s="27" t="s">
        <v>241</v>
      </c>
      <c r="F187" s="20"/>
      <c r="G187" s="20"/>
      <c r="H187" s="20"/>
      <c r="I187" s="20"/>
    </row>
    <row r="188">
      <c r="A188" s="20" t="s">
        <v>47</v>
      </c>
      <c r="B188" s="20"/>
      <c r="C188" s="20"/>
      <c r="D188" s="20"/>
      <c r="E188" s="27" t="s">
        <v>242</v>
      </c>
      <c r="F188" s="20"/>
      <c r="G188" s="20"/>
      <c r="H188" s="20"/>
      <c r="I188" s="20"/>
    </row>
    <row r="189" ht="370.5">
      <c r="A189" s="20" t="s">
        <v>51</v>
      </c>
      <c r="B189" s="20"/>
      <c r="C189" s="20"/>
      <c r="D189" s="20"/>
      <c r="E189" s="22" t="s">
        <v>243</v>
      </c>
      <c r="F189" s="20"/>
      <c r="G189" s="20"/>
      <c r="H189" s="20"/>
      <c r="I189" s="20"/>
    </row>
    <row r="190">
      <c r="A190" s="20" t="s">
        <v>41</v>
      </c>
      <c r="B190" s="20">
        <v>30</v>
      </c>
      <c r="C190" s="21" t="s">
        <v>239</v>
      </c>
      <c r="D190" s="20" t="s">
        <v>244</v>
      </c>
      <c r="E190" s="22" t="s">
        <v>245</v>
      </c>
      <c r="F190" s="23" t="s">
        <v>45</v>
      </c>
      <c r="G190" s="24">
        <v>0.71999999999999997</v>
      </c>
      <c r="H190" s="25">
        <v>0</v>
      </c>
      <c r="I190" s="25">
        <f>ROUND(G190*H190,P4)</f>
        <v>0</v>
      </c>
      <c r="O190" s="26">
        <f>I190*0.21</f>
        <v>0</v>
      </c>
      <c r="P190">
        <v>3</v>
      </c>
    </row>
    <row r="191">
      <c r="A191" s="20" t="s">
        <v>46</v>
      </c>
      <c r="B191" s="20"/>
      <c r="C191" s="20"/>
      <c r="D191" s="20"/>
      <c r="E191" s="22"/>
      <c r="F191" s="20"/>
      <c r="G191" s="20"/>
      <c r="H191" s="20"/>
      <c r="I191" s="20"/>
    </row>
    <row r="192">
      <c r="A192" s="20" t="s">
        <v>47</v>
      </c>
      <c r="B192" s="20"/>
      <c r="C192" s="20"/>
      <c r="D192" s="20"/>
      <c r="E192" s="27" t="s">
        <v>246</v>
      </c>
      <c r="F192" s="20"/>
      <c r="G192" s="20"/>
      <c r="H192" s="20"/>
      <c r="I192" s="20"/>
    </row>
    <row r="193">
      <c r="A193" s="20" t="s">
        <v>47</v>
      </c>
      <c r="B193" s="20"/>
      <c r="C193" s="20"/>
      <c r="D193" s="20"/>
      <c r="E193" s="27" t="s">
        <v>247</v>
      </c>
      <c r="F193" s="20"/>
      <c r="G193" s="20"/>
      <c r="H193" s="20"/>
      <c r="I193" s="20"/>
    </row>
    <row r="194">
      <c r="A194" s="20" t="s">
        <v>47</v>
      </c>
      <c r="B194" s="20"/>
      <c r="C194" s="20"/>
      <c r="D194" s="20"/>
      <c r="E194" s="27" t="s">
        <v>248</v>
      </c>
      <c r="F194" s="20"/>
      <c r="G194" s="20"/>
      <c r="H194" s="20"/>
      <c r="I194" s="20"/>
    </row>
    <row r="195" ht="370.5">
      <c r="A195" s="20" t="s">
        <v>51</v>
      </c>
      <c r="B195" s="20"/>
      <c r="C195" s="20"/>
      <c r="D195" s="20"/>
      <c r="E195" s="22" t="s">
        <v>243</v>
      </c>
      <c r="F195" s="20"/>
      <c r="G195" s="20"/>
      <c r="H195" s="20"/>
      <c r="I195" s="20"/>
    </row>
    <row r="196">
      <c r="A196" s="17" t="s">
        <v>38</v>
      </c>
      <c r="B196" s="17"/>
      <c r="C196" s="18" t="s">
        <v>249</v>
      </c>
      <c r="D196" s="17"/>
      <c r="E196" s="17" t="s">
        <v>250</v>
      </c>
      <c r="F196" s="17"/>
      <c r="G196" s="17"/>
      <c r="H196" s="17"/>
      <c r="I196" s="19">
        <f>SUMIFS(I197:I225,A197:A225,"P")</f>
        <v>0</v>
      </c>
    </row>
    <row r="197">
      <c r="A197" s="20" t="s">
        <v>41</v>
      </c>
      <c r="B197" s="20">
        <v>31</v>
      </c>
      <c r="C197" s="21" t="s">
        <v>251</v>
      </c>
      <c r="D197" s="20" t="s">
        <v>181</v>
      </c>
      <c r="E197" s="22" t="s">
        <v>252</v>
      </c>
      <c r="F197" s="23" t="s">
        <v>102</v>
      </c>
      <c r="G197" s="24">
        <v>1981.52</v>
      </c>
      <c r="H197" s="25">
        <v>0</v>
      </c>
      <c r="I197" s="25">
        <f>ROUND(G197*H197,P4)</f>
        <v>0</v>
      </c>
      <c r="O197" s="26">
        <f>I197*0.21</f>
        <v>0</v>
      </c>
      <c r="P197">
        <v>3</v>
      </c>
    </row>
    <row r="198">
      <c r="A198" s="20" t="s">
        <v>46</v>
      </c>
      <c r="B198" s="20"/>
      <c r="C198" s="20"/>
      <c r="D198" s="20"/>
      <c r="E198" s="22"/>
      <c r="F198" s="20"/>
      <c r="G198" s="20"/>
      <c r="H198" s="20"/>
      <c r="I198" s="20"/>
    </row>
    <row r="199">
      <c r="A199" s="20" t="s">
        <v>47</v>
      </c>
      <c r="B199" s="20"/>
      <c r="C199" s="20"/>
      <c r="D199" s="20"/>
      <c r="E199" s="27" t="s">
        <v>253</v>
      </c>
      <c r="F199" s="20"/>
      <c r="G199" s="20"/>
      <c r="H199" s="20"/>
      <c r="I199" s="20"/>
    </row>
    <row r="200">
      <c r="A200" s="20" t="s">
        <v>51</v>
      </c>
      <c r="B200" s="20"/>
      <c r="C200" s="20"/>
      <c r="D200" s="20"/>
      <c r="E200" s="22" t="s">
        <v>254</v>
      </c>
      <c r="F200" s="20"/>
      <c r="G200" s="20"/>
      <c r="H200" s="20"/>
      <c r="I200" s="20"/>
    </row>
    <row r="201">
      <c r="A201" s="20" t="s">
        <v>41</v>
      </c>
      <c r="B201" s="20">
        <v>32</v>
      </c>
      <c r="C201" s="21" t="s">
        <v>255</v>
      </c>
      <c r="D201" s="20"/>
      <c r="E201" s="22" t="s">
        <v>256</v>
      </c>
      <c r="F201" s="23" t="s">
        <v>102</v>
      </c>
      <c r="G201" s="24">
        <v>1981.52</v>
      </c>
      <c r="H201" s="25">
        <v>0</v>
      </c>
      <c r="I201" s="25">
        <f>ROUND(G201*H201,P4)</f>
        <v>0</v>
      </c>
      <c r="O201" s="26">
        <f>I201*0.21</f>
        <v>0</v>
      </c>
      <c r="P201">
        <v>3</v>
      </c>
    </row>
    <row r="202">
      <c r="A202" s="20" t="s">
        <v>46</v>
      </c>
      <c r="B202" s="20"/>
      <c r="C202" s="20"/>
      <c r="D202" s="20"/>
      <c r="E202" s="22"/>
      <c r="F202" s="20"/>
      <c r="G202" s="20"/>
      <c r="H202" s="20"/>
      <c r="I202" s="20"/>
    </row>
    <row r="203">
      <c r="A203" s="20" t="s">
        <v>47</v>
      </c>
      <c r="B203" s="20"/>
      <c r="C203" s="20"/>
      <c r="D203" s="20"/>
      <c r="E203" s="27" t="s">
        <v>253</v>
      </c>
      <c r="F203" s="20"/>
      <c r="G203" s="20"/>
      <c r="H203" s="20"/>
      <c r="I203" s="20"/>
    </row>
    <row r="204" ht="42.75">
      <c r="A204" s="20" t="s">
        <v>51</v>
      </c>
      <c r="B204" s="20"/>
      <c r="C204" s="20"/>
      <c r="D204" s="20"/>
      <c r="E204" s="22" t="s">
        <v>257</v>
      </c>
      <c r="F204" s="20"/>
      <c r="G204" s="20"/>
      <c r="H204" s="20"/>
      <c r="I204" s="20"/>
    </row>
    <row r="205">
      <c r="A205" s="20" t="s">
        <v>41</v>
      </c>
      <c r="B205" s="20">
        <v>33</v>
      </c>
      <c r="C205" s="21" t="s">
        <v>258</v>
      </c>
      <c r="D205" s="20" t="s">
        <v>181</v>
      </c>
      <c r="E205" s="22" t="s">
        <v>259</v>
      </c>
      <c r="F205" s="23" t="s">
        <v>102</v>
      </c>
      <c r="G205" s="24">
        <v>1981.52</v>
      </c>
      <c r="H205" s="25">
        <v>0</v>
      </c>
      <c r="I205" s="25">
        <f>ROUND(G205*H205,P4)</f>
        <v>0</v>
      </c>
      <c r="O205" s="26">
        <f>I205*0.21</f>
        <v>0</v>
      </c>
      <c r="P205">
        <v>3</v>
      </c>
    </row>
    <row r="206">
      <c r="A206" s="20" t="s">
        <v>46</v>
      </c>
      <c r="B206" s="20"/>
      <c r="C206" s="20"/>
      <c r="D206" s="20"/>
      <c r="E206" s="22"/>
      <c r="F206" s="20"/>
      <c r="G206" s="20"/>
      <c r="H206" s="20"/>
      <c r="I206" s="20"/>
    </row>
    <row r="207">
      <c r="A207" s="20" t="s">
        <v>47</v>
      </c>
      <c r="B207" s="20"/>
      <c r="C207" s="20"/>
      <c r="D207" s="20"/>
      <c r="E207" s="27" t="s">
        <v>260</v>
      </c>
      <c r="F207" s="20"/>
      <c r="G207" s="20"/>
      <c r="H207" s="20"/>
      <c r="I207" s="20"/>
    </row>
    <row r="208">
      <c r="A208" s="20" t="s">
        <v>47</v>
      </c>
      <c r="B208" s="20"/>
      <c r="C208" s="20"/>
      <c r="D208" s="20"/>
      <c r="E208" s="27" t="s">
        <v>261</v>
      </c>
      <c r="F208" s="20"/>
      <c r="G208" s="20"/>
      <c r="H208" s="20"/>
      <c r="I208" s="20"/>
    </row>
    <row r="209" ht="28.5">
      <c r="A209" s="20" t="s">
        <v>51</v>
      </c>
      <c r="B209" s="20"/>
      <c r="C209" s="20"/>
      <c r="D209" s="20"/>
      <c r="E209" s="22" t="s">
        <v>262</v>
      </c>
      <c r="F209" s="20"/>
      <c r="G209" s="20"/>
      <c r="H209" s="20"/>
      <c r="I209" s="20"/>
    </row>
    <row r="210">
      <c r="A210" s="20" t="s">
        <v>41</v>
      </c>
      <c r="B210" s="20">
        <v>34</v>
      </c>
      <c r="C210" s="21" t="s">
        <v>263</v>
      </c>
      <c r="D210" s="20" t="s">
        <v>181</v>
      </c>
      <c r="E210" s="22" t="s">
        <v>264</v>
      </c>
      <c r="F210" s="23" t="s">
        <v>102</v>
      </c>
      <c r="G210" s="24">
        <v>1981.52</v>
      </c>
      <c r="H210" s="25">
        <v>0</v>
      </c>
      <c r="I210" s="25">
        <f>ROUND(G210*H210,P4)</f>
        <v>0</v>
      </c>
      <c r="O210" s="26">
        <f>I210*0.21</f>
        <v>0</v>
      </c>
      <c r="P210">
        <v>3</v>
      </c>
    </row>
    <row r="211">
      <c r="A211" s="20" t="s">
        <v>46</v>
      </c>
      <c r="B211" s="20"/>
      <c r="C211" s="20"/>
      <c r="D211" s="20"/>
      <c r="E211" s="22"/>
      <c r="F211" s="20"/>
      <c r="G211" s="20"/>
      <c r="H211" s="20"/>
      <c r="I211" s="20"/>
    </row>
    <row r="212">
      <c r="A212" s="20" t="s">
        <v>47</v>
      </c>
      <c r="B212" s="20"/>
      <c r="C212" s="20"/>
      <c r="D212" s="20"/>
      <c r="E212" s="27" t="s">
        <v>253</v>
      </c>
      <c r="F212" s="20"/>
      <c r="G212" s="20"/>
      <c r="H212" s="20"/>
      <c r="I212" s="20"/>
    </row>
    <row r="213" ht="42.75">
      <c r="A213" s="20" t="s">
        <v>51</v>
      </c>
      <c r="B213" s="20"/>
      <c r="C213" s="20"/>
      <c r="D213" s="20"/>
      <c r="E213" s="22" t="s">
        <v>265</v>
      </c>
      <c r="F213" s="20"/>
      <c r="G213" s="20"/>
      <c r="H213" s="20"/>
      <c r="I213" s="20"/>
    </row>
    <row r="214">
      <c r="A214" s="20" t="s">
        <v>41</v>
      </c>
      <c r="B214" s="20">
        <v>35</v>
      </c>
      <c r="C214" s="21" t="s">
        <v>266</v>
      </c>
      <c r="D214" s="20" t="s">
        <v>181</v>
      </c>
      <c r="E214" s="22" t="s">
        <v>267</v>
      </c>
      <c r="F214" s="23" t="s">
        <v>102</v>
      </c>
      <c r="G214" s="24">
        <v>1981.52</v>
      </c>
      <c r="H214" s="25">
        <v>0</v>
      </c>
      <c r="I214" s="25">
        <f>ROUND(G214*H214,P4)</f>
        <v>0</v>
      </c>
      <c r="O214" s="26">
        <f>I214*0.21</f>
        <v>0</v>
      </c>
      <c r="P214">
        <v>3</v>
      </c>
    </row>
    <row r="215">
      <c r="A215" s="20" t="s">
        <v>46</v>
      </c>
      <c r="B215" s="20"/>
      <c r="C215" s="20"/>
      <c r="D215" s="20"/>
      <c r="E215" s="22"/>
      <c r="F215" s="20"/>
      <c r="G215" s="20"/>
      <c r="H215" s="20"/>
      <c r="I215" s="20"/>
    </row>
    <row r="216">
      <c r="A216" s="20" t="s">
        <v>47</v>
      </c>
      <c r="B216" s="20"/>
      <c r="C216" s="20"/>
      <c r="D216" s="20"/>
      <c r="E216" s="27" t="s">
        <v>253</v>
      </c>
      <c r="F216" s="20"/>
      <c r="G216" s="20"/>
      <c r="H216" s="20"/>
      <c r="I216" s="20"/>
    </row>
    <row r="217" ht="57">
      <c r="A217" s="20" t="s">
        <v>51</v>
      </c>
      <c r="B217" s="20"/>
      <c r="C217" s="20"/>
      <c r="D217" s="20"/>
      <c r="E217" s="22" t="s">
        <v>268</v>
      </c>
      <c r="F217" s="20"/>
      <c r="G217" s="20"/>
      <c r="H217" s="20"/>
      <c r="I217" s="20"/>
    </row>
    <row r="218">
      <c r="A218" s="20" t="s">
        <v>41</v>
      </c>
      <c r="B218" s="20">
        <v>36</v>
      </c>
      <c r="C218" s="21" t="s">
        <v>269</v>
      </c>
      <c r="D218" s="20" t="s">
        <v>181</v>
      </c>
      <c r="E218" s="22" t="s">
        <v>270</v>
      </c>
      <c r="F218" s="23" t="s">
        <v>102</v>
      </c>
      <c r="G218" s="24">
        <v>1981.52</v>
      </c>
      <c r="H218" s="25">
        <v>0</v>
      </c>
      <c r="I218" s="25">
        <f>ROUND(G218*H218,P4)</f>
        <v>0</v>
      </c>
      <c r="O218" s="26">
        <f>I218*0.21</f>
        <v>0</v>
      </c>
      <c r="P218">
        <v>3</v>
      </c>
    </row>
    <row r="219">
      <c r="A219" s="20" t="s">
        <v>46</v>
      </c>
      <c r="B219" s="20"/>
      <c r="C219" s="20"/>
      <c r="D219" s="20"/>
      <c r="E219" s="22"/>
      <c r="F219" s="20"/>
      <c r="G219" s="20"/>
      <c r="H219" s="20"/>
      <c r="I219" s="20"/>
    </row>
    <row r="220">
      <c r="A220" s="20" t="s">
        <v>47</v>
      </c>
      <c r="B220" s="20"/>
      <c r="C220" s="20"/>
      <c r="D220" s="20"/>
      <c r="E220" s="27" t="s">
        <v>253</v>
      </c>
      <c r="F220" s="20"/>
      <c r="G220" s="20"/>
      <c r="H220" s="20"/>
      <c r="I220" s="20"/>
    </row>
    <row r="221" ht="42.75">
      <c r="A221" s="20" t="s">
        <v>51</v>
      </c>
      <c r="B221" s="20"/>
      <c r="C221" s="20"/>
      <c r="D221" s="20"/>
      <c r="E221" s="22" t="s">
        <v>271</v>
      </c>
      <c r="F221" s="20"/>
      <c r="G221" s="20"/>
      <c r="H221" s="20"/>
      <c r="I221" s="20"/>
    </row>
    <row r="222">
      <c r="A222" s="20" t="s">
        <v>41</v>
      </c>
      <c r="B222" s="20">
        <v>37</v>
      </c>
      <c r="C222" s="21" t="s">
        <v>272</v>
      </c>
      <c r="D222" s="20" t="s">
        <v>181</v>
      </c>
      <c r="E222" s="22" t="s">
        <v>273</v>
      </c>
      <c r="F222" s="23" t="s">
        <v>45</v>
      </c>
      <c r="G222" s="24">
        <v>99.075999999999993</v>
      </c>
      <c r="H222" s="25">
        <v>0</v>
      </c>
      <c r="I222" s="25">
        <f>ROUND(G222*H222,P4)</f>
        <v>0</v>
      </c>
      <c r="O222" s="26">
        <f>I222*0.21</f>
        <v>0</v>
      </c>
      <c r="P222">
        <v>3</v>
      </c>
    </row>
    <row r="223">
      <c r="A223" s="20" t="s">
        <v>46</v>
      </c>
      <c r="B223" s="20"/>
      <c r="C223" s="20"/>
      <c r="D223" s="20"/>
      <c r="E223" s="22"/>
      <c r="F223" s="20"/>
      <c r="G223" s="20"/>
      <c r="H223" s="20"/>
      <c r="I223" s="20"/>
    </row>
    <row r="224">
      <c r="A224" s="20" t="s">
        <v>47</v>
      </c>
      <c r="B224" s="20"/>
      <c r="C224" s="20"/>
      <c r="D224" s="20"/>
      <c r="E224" s="27" t="s">
        <v>274</v>
      </c>
      <c r="F224" s="20"/>
      <c r="G224" s="20"/>
      <c r="H224" s="20"/>
      <c r="I224" s="20"/>
    </row>
    <row r="225" ht="42.75">
      <c r="A225" s="20" t="s">
        <v>51</v>
      </c>
      <c r="B225" s="20"/>
      <c r="C225" s="20"/>
      <c r="D225" s="20"/>
      <c r="E225" s="22" t="s">
        <v>275</v>
      </c>
      <c r="F225" s="20"/>
      <c r="G225" s="20"/>
      <c r="H225" s="20"/>
      <c r="I225" s="20"/>
    </row>
    <row r="226">
      <c r="A226" s="17" t="s">
        <v>38</v>
      </c>
      <c r="B226" s="17"/>
      <c r="C226" s="18" t="s">
        <v>276</v>
      </c>
      <c r="D226" s="17"/>
      <c r="E226" s="17" t="s">
        <v>277</v>
      </c>
      <c r="F226" s="17"/>
      <c r="G226" s="17"/>
      <c r="H226" s="17"/>
      <c r="I226" s="19">
        <f>SUMIFS(I227:I233,A227:A233,"P")</f>
        <v>0</v>
      </c>
    </row>
    <row r="227">
      <c r="A227" s="20" t="s">
        <v>41</v>
      </c>
      <c r="B227" s="20">
        <v>38</v>
      </c>
      <c r="C227" s="21" t="s">
        <v>278</v>
      </c>
      <c r="D227" s="20" t="s">
        <v>181</v>
      </c>
      <c r="E227" s="22" t="s">
        <v>279</v>
      </c>
      <c r="F227" s="23" t="s">
        <v>102</v>
      </c>
      <c r="G227" s="24">
        <v>5479.3400000000001</v>
      </c>
      <c r="H227" s="25">
        <v>0</v>
      </c>
      <c r="I227" s="25">
        <f>ROUND(G227*H227,P4)</f>
        <v>0</v>
      </c>
      <c r="O227" s="26">
        <f>I227*0.21</f>
        <v>0</v>
      </c>
      <c r="P227">
        <v>3</v>
      </c>
    </row>
    <row r="228">
      <c r="A228" s="20" t="s">
        <v>46</v>
      </c>
      <c r="B228" s="20"/>
      <c r="C228" s="20"/>
      <c r="D228" s="20"/>
      <c r="E228" s="22"/>
      <c r="F228" s="20"/>
      <c r="G228" s="20"/>
      <c r="H228" s="20"/>
      <c r="I228" s="20"/>
    </row>
    <row r="229" ht="28.5">
      <c r="A229" s="20" t="s">
        <v>47</v>
      </c>
      <c r="B229" s="20"/>
      <c r="C229" s="20"/>
      <c r="D229" s="20"/>
      <c r="E229" s="27" t="s">
        <v>280</v>
      </c>
      <c r="F229" s="20"/>
      <c r="G229" s="20"/>
      <c r="H229" s="20"/>
      <c r="I229" s="20"/>
    </row>
    <row r="230">
      <c r="A230" s="20" t="s">
        <v>47</v>
      </c>
      <c r="B230" s="20"/>
      <c r="C230" s="20"/>
      <c r="D230" s="20"/>
      <c r="E230" s="27" t="s">
        <v>281</v>
      </c>
      <c r="F230" s="20"/>
      <c r="G230" s="20"/>
      <c r="H230" s="20"/>
      <c r="I230" s="20"/>
    </row>
    <row r="231">
      <c r="A231" s="20" t="s">
        <v>47</v>
      </c>
      <c r="B231" s="20"/>
      <c r="C231" s="20"/>
      <c r="D231" s="20"/>
      <c r="E231" s="27" t="s">
        <v>282</v>
      </c>
      <c r="F231" s="20"/>
      <c r="G231" s="20"/>
      <c r="H231" s="20"/>
      <c r="I231" s="20"/>
    </row>
    <row r="232">
      <c r="A232" s="20" t="s">
        <v>47</v>
      </c>
      <c r="B232" s="20"/>
      <c r="C232" s="20"/>
      <c r="D232" s="20"/>
      <c r="E232" s="27" t="s">
        <v>283</v>
      </c>
      <c r="F232" s="20"/>
      <c r="G232" s="20"/>
      <c r="H232" s="20"/>
      <c r="I232" s="20"/>
    </row>
    <row r="233" ht="28.5">
      <c r="A233" s="20" t="s">
        <v>51</v>
      </c>
      <c r="B233" s="20"/>
      <c r="C233" s="20"/>
      <c r="D233" s="20"/>
      <c r="E233" s="22" t="s">
        <v>284</v>
      </c>
      <c r="F233" s="20"/>
      <c r="G233" s="20"/>
      <c r="H233" s="20"/>
      <c r="I233" s="20"/>
    </row>
    <row r="234">
      <c r="A234" s="17" t="s">
        <v>38</v>
      </c>
      <c r="B234" s="17"/>
      <c r="C234" s="18" t="s">
        <v>285</v>
      </c>
      <c r="D234" s="17"/>
      <c r="E234" s="17" t="s">
        <v>286</v>
      </c>
      <c r="F234" s="17"/>
      <c r="G234" s="17"/>
      <c r="H234" s="17"/>
      <c r="I234" s="19">
        <f>SUMIFS(I235:I249,A235:A249,"P")</f>
        <v>0</v>
      </c>
    </row>
    <row r="235">
      <c r="A235" s="20" t="s">
        <v>41</v>
      </c>
      <c r="B235" s="20">
        <v>39</v>
      </c>
      <c r="C235" s="21" t="s">
        <v>287</v>
      </c>
      <c r="D235" s="20" t="s">
        <v>181</v>
      </c>
      <c r="E235" s="22" t="s">
        <v>288</v>
      </c>
      <c r="F235" s="23" t="s">
        <v>102</v>
      </c>
      <c r="G235" s="24">
        <v>187.5</v>
      </c>
      <c r="H235" s="25">
        <v>0</v>
      </c>
      <c r="I235" s="25">
        <f>ROUND(G235*H235,P4)</f>
        <v>0</v>
      </c>
      <c r="O235" s="26">
        <f>I235*0.21</f>
        <v>0</v>
      </c>
      <c r="P235">
        <v>3</v>
      </c>
    </row>
    <row r="236">
      <c r="A236" s="20" t="s">
        <v>46</v>
      </c>
      <c r="B236" s="20"/>
      <c r="C236" s="20"/>
      <c r="D236" s="20"/>
      <c r="E236" s="22"/>
      <c r="F236" s="20"/>
      <c r="G236" s="20"/>
      <c r="H236" s="20"/>
      <c r="I236" s="20"/>
    </row>
    <row r="237">
      <c r="A237" s="20" t="s">
        <v>47</v>
      </c>
      <c r="B237" s="20"/>
      <c r="C237" s="20"/>
      <c r="D237" s="20"/>
      <c r="E237" s="27" t="s">
        <v>289</v>
      </c>
      <c r="F237" s="20"/>
      <c r="G237" s="20"/>
      <c r="H237" s="20"/>
      <c r="I237" s="20"/>
    </row>
    <row r="238">
      <c r="A238" s="20" t="s">
        <v>47</v>
      </c>
      <c r="B238" s="20"/>
      <c r="C238" s="20"/>
      <c r="D238" s="20"/>
      <c r="E238" s="27" t="s">
        <v>290</v>
      </c>
      <c r="F238" s="20"/>
      <c r="G238" s="20"/>
      <c r="H238" s="20"/>
      <c r="I238" s="20"/>
    </row>
    <row r="239" ht="42.75">
      <c r="A239" s="20" t="s">
        <v>51</v>
      </c>
      <c r="B239" s="20"/>
      <c r="C239" s="20"/>
      <c r="D239" s="20"/>
      <c r="E239" s="22" t="s">
        <v>275</v>
      </c>
      <c r="F239" s="20"/>
      <c r="G239" s="20"/>
      <c r="H239" s="20"/>
      <c r="I239" s="20"/>
    </row>
    <row r="240">
      <c r="A240" s="20" t="s">
        <v>41</v>
      </c>
      <c r="B240" s="20">
        <v>40</v>
      </c>
      <c r="C240" s="21" t="s">
        <v>291</v>
      </c>
      <c r="D240" s="20" t="s">
        <v>181</v>
      </c>
      <c r="E240" s="22" t="s">
        <v>292</v>
      </c>
      <c r="F240" s="23" t="s">
        <v>112</v>
      </c>
      <c r="G240" s="24">
        <v>283.5</v>
      </c>
      <c r="H240" s="25">
        <v>0</v>
      </c>
      <c r="I240" s="25">
        <f>ROUND(G240*H240,P4)</f>
        <v>0</v>
      </c>
      <c r="O240" s="26">
        <f>I240*0.21</f>
        <v>0</v>
      </c>
      <c r="P240">
        <v>3</v>
      </c>
    </row>
    <row r="241">
      <c r="A241" s="20" t="s">
        <v>46</v>
      </c>
      <c r="B241" s="20"/>
      <c r="C241" s="20"/>
      <c r="D241" s="20"/>
      <c r="E241" s="22"/>
      <c r="F241" s="20"/>
      <c r="G241" s="20"/>
      <c r="H241" s="20"/>
      <c r="I241" s="20"/>
    </row>
    <row r="242">
      <c r="A242" s="20" t="s">
        <v>47</v>
      </c>
      <c r="B242" s="20"/>
      <c r="C242" s="20"/>
      <c r="D242" s="20"/>
      <c r="E242" s="27" t="s">
        <v>293</v>
      </c>
      <c r="F242" s="20"/>
      <c r="G242" s="20"/>
      <c r="H242" s="20"/>
      <c r="I242" s="20"/>
    </row>
    <row r="243">
      <c r="A243" s="20" t="s">
        <v>47</v>
      </c>
      <c r="B243" s="20"/>
      <c r="C243" s="20"/>
      <c r="D243" s="20"/>
      <c r="E243" s="27" t="s">
        <v>294</v>
      </c>
      <c r="F243" s="20"/>
      <c r="G243" s="20"/>
      <c r="H243" s="20"/>
      <c r="I243" s="20"/>
    </row>
    <row r="244" ht="99.75">
      <c r="A244" s="20" t="s">
        <v>51</v>
      </c>
      <c r="B244" s="20"/>
      <c r="C244" s="20"/>
      <c r="D244" s="20"/>
      <c r="E244" s="22" t="s">
        <v>295</v>
      </c>
      <c r="F244" s="20"/>
      <c r="G244" s="20"/>
      <c r="H244" s="20"/>
      <c r="I244" s="20"/>
    </row>
    <row r="245" ht="28.5">
      <c r="A245" s="20" t="s">
        <v>41</v>
      </c>
      <c r="B245" s="20">
        <v>41</v>
      </c>
      <c r="C245" s="21" t="s">
        <v>296</v>
      </c>
      <c r="D245" s="20" t="s">
        <v>181</v>
      </c>
      <c r="E245" s="22" t="s">
        <v>297</v>
      </c>
      <c r="F245" s="23" t="s">
        <v>112</v>
      </c>
      <c r="G245" s="24">
        <v>20</v>
      </c>
      <c r="H245" s="25">
        <v>0</v>
      </c>
      <c r="I245" s="25">
        <f>ROUND(G245*H245,P4)</f>
        <v>0</v>
      </c>
      <c r="O245" s="26">
        <f>I245*0.21</f>
        <v>0</v>
      </c>
      <c r="P245">
        <v>3</v>
      </c>
    </row>
    <row r="246">
      <c r="A246" s="20" t="s">
        <v>46</v>
      </c>
      <c r="B246" s="20"/>
      <c r="C246" s="20"/>
      <c r="D246" s="20"/>
      <c r="E246" s="22"/>
      <c r="F246" s="20"/>
      <c r="G246" s="20"/>
      <c r="H246" s="20"/>
      <c r="I246" s="20"/>
    </row>
    <row r="247">
      <c r="A247" s="20" t="s">
        <v>47</v>
      </c>
      <c r="B247" s="20"/>
      <c r="C247" s="20"/>
      <c r="D247" s="20"/>
      <c r="E247" s="27" t="s">
        <v>298</v>
      </c>
      <c r="F247" s="20"/>
      <c r="G247" s="20"/>
      <c r="H247" s="20"/>
      <c r="I247" s="20"/>
    </row>
    <row r="248">
      <c r="A248" s="20" t="s">
        <v>47</v>
      </c>
      <c r="B248" s="20"/>
      <c r="C248" s="20"/>
      <c r="D248" s="20"/>
      <c r="E248" s="27" t="s">
        <v>299</v>
      </c>
      <c r="F248" s="20"/>
      <c r="G248" s="20"/>
      <c r="H248" s="20"/>
      <c r="I248" s="20"/>
    </row>
    <row r="249" ht="128.25">
      <c r="A249" s="20" t="s">
        <v>51</v>
      </c>
      <c r="B249" s="20"/>
      <c r="C249" s="20"/>
      <c r="D249" s="20"/>
      <c r="E249" s="22" t="s">
        <v>300</v>
      </c>
      <c r="F249" s="20"/>
      <c r="G249" s="20"/>
      <c r="H249" s="20"/>
      <c r="I249" s="20"/>
    </row>
    <row r="250">
      <c r="A250" s="17" t="s">
        <v>38</v>
      </c>
      <c r="B250" s="17"/>
      <c r="C250" s="18" t="s">
        <v>301</v>
      </c>
      <c r="D250" s="17"/>
      <c r="E250" s="17" t="s">
        <v>302</v>
      </c>
      <c r="F250" s="17"/>
      <c r="G250" s="17"/>
      <c r="H250" s="17"/>
      <c r="I250" s="19">
        <f>SUMIFS(I251:I255,A251:A255,"P")</f>
        <v>0</v>
      </c>
    </row>
    <row r="251">
      <c r="A251" s="20" t="s">
        <v>41</v>
      </c>
      <c r="B251" s="20">
        <v>42</v>
      </c>
      <c r="C251" s="21" t="s">
        <v>303</v>
      </c>
      <c r="D251" s="20" t="s">
        <v>181</v>
      </c>
      <c r="E251" s="22" t="s">
        <v>304</v>
      </c>
      <c r="F251" s="23" t="s">
        <v>153</v>
      </c>
      <c r="G251" s="24">
        <v>313</v>
      </c>
      <c r="H251" s="25">
        <v>0</v>
      </c>
      <c r="I251" s="25">
        <f>ROUND(G251*H251,P4)</f>
        <v>0</v>
      </c>
      <c r="O251" s="26">
        <f>I251*0.21</f>
        <v>0</v>
      </c>
      <c r="P251">
        <v>3</v>
      </c>
    </row>
    <row r="252">
      <c r="A252" s="20" t="s">
        <v>46</v>
      </c>
      <c r="B252" s="20"/>
      <c r="C252" s="20"/>
      <c r="D252" s="20"/>
      <c r="E252" s="22"/>
      <c r="F252" s="20"/>
      <c r="G252" s="20"/>
      <c r="H252" s="20"/>
      <c r="I252" s="20"/>
    </row>
    <row r="253" ht="28.5">
      <c r="A253" s="20" t="s">
        <v>47</v>
      </c>
      <c r="B253" s="20"/>
      <c r="C253" s="20"/>
      <c r="D253" s="20"/>
      <c r="E253" s="27" t="s">
        <v>305</v>
      </c>
      <c r="F253" s="20"/>
      <c r="G253" s="20"/>
      <c r="H253" s="20"/>
      <c r="I253" s="20"/>
    </row>
    <row r="254">
      <c r="A254" s="20" t="s">
        <v>47</v>
      </c>
      <c r="B254" s="20"/>
      <c r="C254" s="20"/>
      <c r="D254" s="20"/>
      <c r="E254" s="27" t="s">
        <v>306</v>
      </c>
      <c r="F254" s="20"/>
      <c r="G254" s="20"/>
      <c r="H254" s="20"/>
      <c r="I254" s="20"/>
    </row>
    <row r="255" ht="185.25">
      <c r="A255" s="20" t="s">
        <v>51</v>
      </c>
      <c r="B255" s="20"/>
      <c r="C255" s="20"/>
      <c r="D255" s="20"/>
      <c r="E255" s="22" t="s">
        <v>307</v>
      </c>
      <c r="F255" s="20"/>
      <c r="G255" s="20"/>
      <c r="H255" s="20"/>
      <c r="I255" s="20"/>
    </row>
    <row r="256">
      <c r="A256" s="17" t="s">
        <v>38</v>
      </c>
      <c r="B256" s="17"/>
      <c r="C256" s="18" t="s">
        <v>308</v>
      </c>
      <c r="D256" s="17"/>
      <c r="E256" s="17" t="s">
        <v>309</v>
      </c>
      <c r="F256" s="17"/>
      <c r="G256" s="17"/>
      <c r="H256" s="17"/>
      <c r="I256" s="19">
        <f>SUMIFS(I257:I272,A257:A272,"P")</f>
        <v>0</v>
      </c>
    </row>
    <row r="257">
      <c r="A257" s="20" t="s">
        <v>41</v>
      </c>
      <c r="B257" s="20">
        <v>43</v>
      </c>
      <c r="C257" s="21" t="s">
        <v>310</v>
      </c>
      <c r="D257" s="20" t="s">
        <v>181</v>
      </c>
      <c r="E257" s="22" t="s">
        <v>311</v>
      </c>
      <c r="F257" s="23" t="s">
        <v>45</v>
      </c>
      <c r="G257" s="24">
        <v>1069.7719999999999</v>
      </c>
      <c r="H257" s="25">
        <v>0</v>
      </c>
      <c r="I257" s="25">
        <f>ROUND(G257*H257,P4)</f>
        <v>0</v>
      </c>
      <c r="O257" s="26">
        <f>I257*0.21</f>
        <v>0</v>
      </c>
      <c r="P257">
        <v>3</v>
      </c>
    </row>
    <row r="258">
      <c r="A258" s="20" t="s">
        <v>46</v>
      </c>
      <c r="B258" s="20"/>
      <c r="C258" s="20"/>
      <c r="D258" s="20"/>
      <c r="E258" s="22"/>
      <c r="F258" s="20"/>
      <c r="G258" s="20"/>
      <c r="H258" s="20"/>
      <c r="I258" s="20"/>
    </row>
    <row r="259" ht="28.5">
      <c r="A259" s="20" t="s">
        <v>47</v>
      </c>
      <c r="B259" s="20"/>
      <c r="C259" s="20"/>
      <c r="D259" s="20"/>
      <c r="E259" s="27" t="s">
        <v>312</v>
      </c>
      <c r="F259" s="20"/>
      <c r="G259" s="20"/>
      <c r="H259" s="20"/>
      <c r="I259" s="20"/>
    </row>
    <row r="260">
      <c r="A260" s="20" t="s">
        <v>47</v>
      </c>
      <c r="B260" s="20"/>
      <c r="C260" s="20"/>
      <c r="D260" s="20"/>
      <c r="E260" s="27" t="s">
        <v>313</v>
      </c>
      <c r="F260" s="20"/>
      <c r="G260" s="20"/>
      <c r="H260" s="20"/>
      <c r="I260" s="20"/>
    </row>
    <row r="261" ht="57">
      <c r="A261" s="20" t="s">
        <v>51</v>
      </c>
      <c r="B261" s="20"/>
      <c r="C261" s="20"/>
      <c r="D261" s="20"/>
      <c r="E261" s="22" t="s">
        <v>314</v>
      </c>
      <c r="F261" s="20"/>
      <c r="G261" s="20"/>
      <c r="H261" s="20"/>
      <c r="I261" s="20"/>
    </row>
    <row r="262">
      <c r="A262" s="20" t="s">
        <v>41</v>
      </c>
      <c r="B262" s="20">
        <v>44</v>
      </c>
      <c r="C262" s="21" t="s">
        <v>315</v>
      </c>
      <c r="D262" s="20" t="s">
        <v>316</v>
      </c>
      <c r="E262" s="22" t="s">
        <v>317</v>
      </c>
      <c r="F262" s="23" t="s">
        <v>102</v>
      </c>
      <c r="G262" s="24">
        <v>547.75</v>
      </c>
      <c r="H262" s="25">
        <v>0</v>
      </c>
      <c r="I262" s="25">
        <f>ROUND(G262*H262,P4)</f>
        <v>0</v>
      </c>
      <c r="O262" s="26">
        <f>I262*0.21</f>
        <v>0</v>
      </c>
      <c r="P262">
        <v>3</v>
      </c>
    </row>
    <row r="263">
      <c r="A263" s="20" t="s">
        <v>46</v>
      </c>
      <c r="B263" s="20"/>
      <c r="C263" s="20"/>
      <c r="D263" s="20"/>
      <c r="E263" s="22"/>
      <c r="F263" s="20"/>
      <c r="G263" s="20"/>
      <c r="H263" s="20"/>
      <c r="I263" s="20"/>
    </row>
    <row r="264">
      <c r="A264" s="20" t="s">
        <v>47</v>
      </c>
      <c r="B264" s="20"/>
      <c r="C264" s="20"/>
      <c r="D264" s="20"/>
      <c r="E264" s="27" t="s">
        <v>318</v>
      </c>
      <c r="F264" s="20"/>
      <c r="G264" s="20"/>
      <c r="H264" s="20"/>
      <c r="I264" s="20"/>
    </row>
    <row r="265">
      <c r="A265" s="20" t="s">
        <v>47</v>
      </c>
      <c r="B265" s="20"/>
      <c r="C265" s="20"/>
      <c r="D265" s="20"/>
      <c r="E265" s="27" t="s">
        <v>319</v>
      </c>
      <c r="F265" s="20"/>
      <c r="G265" s="20"/>
      <c r="H265" s="20"/>
      <c r="I265" s="20"/>
    </row>
    <row r="266" ht="114">
      <c r="A266" s="20" t="s">
        <v>51</v>
      </c>
      <c r="B266" s="20"/>
      <c r="C266" s="20"/>
      <c r="D266" s="20"/>
      <c r="E266" s="22" t="s">
        <v>320</v>
      </c>
      <c r="F266" s="20"/>
      <c r="G266" s="20"/>
      <c r="H266" s="20"/>
      <c r="I266" s="20"/>
    </row>
    <row r="267">
      <c r="A267" s="20" t="s">
        <v>41</v>
      </c>
      <c r="B267" s="20">
        <v>45</v>
      </c>
      <c r="C267" s="21" t="s">
        <v>315</v>
      </c>
      <c r="D267" s="20" t="s">
        <v>321</v>
      </c>
      <c r="E267" s="22" t="s">
        <v>322</v>
      </c>
      <c r="F267" s="23" t="s">
        <v>102</v>
      </c>
      <c r="G267" s="24">
        <v>6060.4219999999996</v>
      </c>
      <c r="H267" s="25">
        <v>0</v>
      </c>
      <c r="I267" s="25">
        <f>ROUND(G267*H267,P4)</f>
        <v>0</v>
      </c>
      <c r="O267" s="26">
        <f>I267*0.21</f>
        <v>0</v>
      </c>
      <c r="P267">
        <v>3</v>
      </c>
    </row>
    <row r="268" ht="28.5">
      <c r="A268" s="20" t="s">
        <v>46</v>
      </c>
      <c r="B268" s="20"/>
      <c r="C268" s="20"/>
      <c r="D268" s="20"/>
      <c r="E268" s="22" t="s">
        <v>323</v>
      </c>
      <c r="F268" s="20"/>
      <c r="G268" s="20"/>
      <c r="H268" s="20"/>
      <c r="I268" s="20"/>
    </row>
    <row r="269">
      <c r="A269" s="20" t="s">
        <v>47</v>
      </c>
      <c r="B269" s="20"/>
      <c r="C269" s="20"/>
      <c r="D269" s="20"/>
      <c r="E269" s="27" t="s">
        <v>324</v>
      </c>
      <c r="F269" s="20"/>
      <c r="G269" s="20"/>
      <c r="H269" s="20"/>
      <c r="I269" s="20"/>
    </row>
    <row r="270">
      <c r="A270" s="20" t="s">
        <v>47</v>
      </c>
      <c r="B270" s="20"/>
      <c r="C270" s="20"/>
      <c r="D270" s="20"/>
      <c r="E270" s="27" t="s">
        <v>325</v>
      </c>
      <c r="F270" s="20"/>
      <c r="G270" s="20"/>
      <c r="H270" s="20"/>
      <c r="I270" s="20"/>
    </row>
    <row r="271">
      <c r="A271" s="20" t="s">
        <v>47</v>
      </c>
      <c r="B271" s="20"/>
      <c r="C271" s="20"/>
      <c r="D271" s="20"/>
      <c r="E271" s="27" t="s">
        <v>326</v>
      </c>
      <c r="F271" s="20"/>
      <c r="G271" s="20"/>
      <c r="H271" s="20"/>
      <c r="I271" s="20"/>
    </row>
    <row r="272" ht="114">
      <c r="A272" s="20" t="s">
        <v>51</v>
      </c>
      <c r="B272" s="20"/>
      <c r="C272" s="20"/>
      <c r="D272" s="20"/>
      <c r="E272" s="22" t="s">
        <v>320</v>
      </c>
      <c r="F272" s="20"/>
      <c r="G272" s="20"/>
      <c r="H272" s="20"/>
      <c r="I272" s="20"/>
    </row>
    <row r="273">
      <c r="A273" s="17" t="s">
        <v>38</v>
      </c>
      <c r="B273" s="17"/>
      <c r="C273" s="18" t="s">
        <v>327</v>
      </c>
      <c r="D273" s="17"/>
      <c r="E273" s="17" t="s">
        <v>328</v>
      </c>
      <c r="F273" s="17"/>
      <c r="G273" s="17"/>
      <c r="H273" s="17"/>
      <c r="I273" s="19">
        <f>SUMIFS(I274:I278,A274:A278,"P")</f>
        <v>0</v>
      </c>
    </row>
    <row r="274">
      <c r="A274" s="20" t="s">
        <v>41</v>
      </c>
      <c r="B274" s="20">
        <v>46</v>
      </c>
      <c r="C274" s="21" t="s">
        <v>329</v>
      </c>
      <c r="D274" s="20" t="s">
        <v>181</v>
      </c>
      <c r="E274" s="22" t="s">
        <v>330</v>
      </c>
      <c r="F274" s="23" t="s">
        <v>45</v>
      </c>
      <c r="G274" s="24">
        <v>90.079999999999998</v>
      </c>
      <c r="H274" s="25">
        <v>0</v>
      </c>
      <c r="I274" s="25">
        <f>ROUND(G274*H274,P4)</f>
        <v>0</v>
      </c>
      <c r="O274" s="26">
        <f>I274*0.21</f>
        <v>0</v>
      </c>
      <c r="P274">
        <v>3</v>
      </c>
    </row>
    <row r="275">
      <c r="A275" s="20" t="s">
        <v>46</v>
      </c>
      <c r="B275" s="20"/>
      <c r="C275" s="20"/>
      <c r="D275" s="20"/>
      <c r="E275" s="22"/>
      <c r="F275" s="20"/>
      <c r="G275" s="20"/>
      <c r="H275" s="20"/>
      <c r="I275" s="20"/>
    </row>
    <row r="276">
      <c r="A276" s="20" t="s">
        <v>47</v>
      </c>
      <c r="B276" s="20"/>
      <c r="C276" s="20"/>
      <c r="D276" s="20"/>
      <c r="E276" s="27" t="s">
        <v>331</v>
      </c>
      <c r="F276" s="20"/>
      <c r="G276" s="20"/>
      <c r="H276" s="20"/>
      <c r="I276" s="20"/>
    </row>
    <row r="277">
      <c r="A277" s="20" t="s">
        <v>47</v>
      </c>
      <c r="B277" s="20"/>
      <c r="C277" s="20"/>
      <c r="D277" s="20"/>
      <c r="E277" s="27" t="s">
        <v>332</v>
      </c>
      <c r="F277" s="20"/>
      <c r="G277" s="20"/>
      <c r="H277" s="20"/>
      <c r="I277" s="20"/>
    </row>
    <row r="278" ht="409.5">
      <c r="A278" s="20" t="s">
        <v>51</v>
      </c>
      <c r="B278" s="20"/>
      <c r="C278" s="20"/>
      <c r="D278" s="20"/>
      <c r="E278" s="22" t="s">
        <v>333</v>
      </c>
      <c r="F278" s="20"/>
      <c r="G278" s="20"/>
      <c r="H278" s="20"/>
      <c r="I278" s="20"/>
    </row>
    <row r="279">
      <c r="A279" s="17" t="s">
        <v>38</v>
      </c>
      <c r="B279" s="17"/>
      <c r="C279" s="18" t="s">
        <v>334</v>
      </c>
      <c r="D279" s="17"/>
      <c r="E279" s="17" t="s">
        <v>335</v>
      </c>
      <c r="F279" s="17"/>
      <c r="G279" s="17"/>
      <c r="H279" s="17"/>
      <c r="I279" s="19">
        <f>SUMIFS(I280:I288,A280:A288,"P")</f>
        <v>0</v>
      </c>
    </row>
    <row r="280">
      <c r="A280" s="20" t="s">
        <v>41</v>
      </c>
      <c r="B280" s="20">
        <v>47</v>
      </c>
      <c r="C280" s="21" t="s">
        <v>336</v>
      </c>
      <c r="D280" s="20" t="s">
        <v>181</v>
      </c>
      <c r="E280" s="22" t="s">
        <v>337</v>
      </c>
      <c r="F280" s="23" t="s">
        <v>45</v>
      </c>
      <c r="G280" s="24">
        <v>3.25</v>
      </c>
      <c r="H280" s="25">
        <v>0</v>
      </c>
      <c r="I280" s="25">
        <f>ROUND(G280*H280,P4)</f>
        <v>0</v>
      </c>
      <c r="O280" s="26">
        <f>I280*0.21</f>
        <v>0</v>
      </c>
      <c r="P280">
        <v>3</v>
      </c>
    </row>
    <row r="281">
      <c r="A281" s="20" t="s">
        <v>46</v>
      </c>
      <c r="B281" s="20"/>
      <c r="C281" s="20"/>
      <c r="D281" s="20"/>
      <c r="E281" s="22"/>
      <c r="F281" s="20"/>
      <c r="G281" s="20"/>
      <c r="H281" s="20"/>
      <c r="I281" s="20"/>
    </row>
    <row r="282">
      <c r="A282" s="20" t="s">
        <v>47</v>
      </c>
      <c r="B282" s="20"/>
      <c r="C282" s="20"/>
      <c r="D282" s="20"/>
      <c r="E282" s="27" t="s">
        <v>338</v>
      </c>
      <c r="F282" s="20"/>
      <c r="G282" s="20"/>
      <c r="H282" s="20"/>
      <c r="I282" s="20"/>
    </row>
    <row r="283">
      <c r="A283" s="20" t="s">
        <v>47</v>
      </c>
      <c r="B283" s="20"/>
      <c r="C283" s="20"/>
      <c r="D283" s="20"/>
      <c r="E283" s="27" t="s">
        <v>339</v>
      </c>
      <c r="F283" s="20"/>
      <c r="G283" s="20"/>
      <c r="H283" s="20"/>
      <c r="I283" s="20"/>
    </row>
    <row r="284" ht="409.5">
      <c r="A284" s="20" t="s">
        <v>51</v>
      </c>
      <c r="B284" s="20"/>
      <c r="C284" s="20"/>
      <c r="D284" s="20"/>
      <c r="E284" s="22" t="s">
        <v>333</v>
      </c>
      <c r="F284" s="20"/>
      <c r="G284" s="20"/>
      <c r="H284" s="20"/>
      <c r="I284" s="20"/>
    </row>
    <row r="285">
      <c r="A285" s="20" t="s">
        <v>41</v>
      </c>
      <c r="B285" s="20">
        <v>48</v>
      </c>
      <c r="C285" s="21" t="s">
        <v>340</v>
      </c>
      <c r="D285" s="20" t="s">
        <v>181</v>
      </c>
      <c r="E285" s="22" t="s">
        <v>341</v>
      </c>
      <c r="F285" s="23" t="s">
        <v>60</v>
      </c>
      <c r="G285" s="24">
        <v>0.65000000000000002</v>
      </c>
      <c r="H285" s="25">
        <v>0</v>
      </c>
      <c r="I285" s="25">
        <f>ROUND(G285*H285,P4)</f>
        <v>0</v>
      </c>
      <c r="O285" s="26">
        <f>I285*0.21</f>
        <v>0</v>
      </c>
      <c r="P285">
        <v>3</v>
      </c>
    </row>
    <row r="286">
      <c r="A286" s="20" t="s">
        <v>46</v>
      </c>
      <c r="B286" s="20"/>
      <c r="C286" s="20"/>
      <c r="D286" s="20"/>
      <c r="E286" s="22"/>
      <c r="F286" s="20"/>
      <c r="G286" s="20"/>
      <c r="H286" s="20"/>
      <c r="I286" s="20"/>
    </row>
    <row r="287">
      <c r="A287" s="20" t="s">
        <v>47</v>
      </c>
      <c r="B287" s="20"/>
      <c r="C287" s="20"/>
      <c r="D287" s="20"/>
      <c r="E287" s="27" t="s">
        <v>342</v>
      </c>
      <c r="F287" s="20"/>
      <c r="G287" s="20"/>
      <c r="H287" s="20"/>
      <c r="I287" s="20"/>
    </row>
    <row r="288" ht="313.5">
      <c r="A288" s="20" t="s">
        <v>51</v>
      </c>
      <c r="B288" s="20"/>
      <c r="C288" s="20"/>
      <c r="D288" s="20"/>
      <c r="E288" s="22" t="s">
        <v>343</v>
      </c>
      <c r="F288" s="20"/>
      <c r="G288" s="20"/>
      <c r="H288" s="20"/>
      <c r="I288" s="20"/>
    </row>
    <row r="289">
      <c r="A289" s="17" t="s">
        <v>38</v>
      </c>
      <c r="B289" s="17"/>
      <c r="C289" s="18" t="s">
        <v>344</v>
      </c>
      <c r="D289" s="17"/>
      <c r="E289" s="17" t="s">
        <v>345</v>
      </c>
      <c r="F289" s="17"/>
      <c r="G289" s="17"/>
      <c r="H289" s="17"/>
      <c r="I289" s="19">
        <f>SUMIFS(I290:I294,A290:A294,"P")</f>
        <v>0</v>
      </c>
    </row>
    <row r="290">
      <c r="A290" s="20" t="s">
        <v>41</v>
      </c>
      <c r="B290" s="20">
        <v>49</v>
      </c>
      <c r="C290" s="21" t="s">
        <v>346</v>
      </c>
      <c r="D290" s="20" t="s">
        <v>181</v>
      </c>
      <c r="E290" s="22" t="s">
        <v>347</v>
      </c>
      <c r="F290" s="23" t="s">
        <v>102</v>
      </c>
      <c r="G290" s="24">
        <v>100.34</v>
      </c>
      <c r="H290" s="25">
        <v>0</v>
      </c>
      <c r="I290" s="25">
        <f>ROUND(G290*H290,P4)</f>
        <v>0</v>
      </c>
      <c r="O290" s="26">
        <f>I290*0.21</f>
        <v>0</v>
      </c>
      <c r="P290">
        <v>3</v>
      </c>
    </row>
    <row r="291">
      <c r="A291" s="20" t="s">
        <v>46</v>
      </c>
      <c r="B291" s="20"/>
      <c r="C291" s="20"/>
      <c r="D291" s="20"/>
      <c r="E291" s="22" t="s">
        <v>348</v>
      </c>
      <c r="F291" s="20"/>
      <c r="G291" s="20"/>
      <c r="H291" s="20"/>
      <c r="I291" s="20"/>
    </row>
    <row r="292">
      <c r="A292" s="20" t="s">
        <v>47</v>
      </c>
      <c r="B292" s="20"/>
      <c r="C292" s="20"/>
      <c r="D292" s="20"/>
      <c r="E292" s="27" t="s">
        <v>349</v>
      </c>
      <c r="F292" s="20"/>
      <c r="G292" s="20"/>
      <c r="H292" s="20"/>
      <c r="I292" s="20"/>
    </row>
    <row r="293">
      <c r="A293" s="20" t="s">
        <v>47</v>
      </c>
      <c r="B293" s="20"/>
      <c r="C293" s="20"/>
      <c r="D293" s="20"/>
      <c r="E293" s="27" t="s">
        <v>350</v>
      </c>
      <c r="F293" s="20"/>
      <c r="G293" s="20"/>
      <c r="H293" s="20"/>
      <c r="I293" s="20"/>
    </row>
    <row r="294" ht="142.5">
      <c r="A294" s="20" t="s">
        <v>51</v>
      </c>
      <c r="B294" s="20"/>
      <c r="C294" s="20"/>
      <c r="D294" s="20"/>
      <c r="E294" s="22" t="s">
        <v>351</v>
      </c>
      <c r="F294" s="20"/>
      <c r="G294" s="20"/>
      <c r="H294" s="20"/>
      <c r="I294" s="20"/>
    </row>
    <row r="295">
      <c r="A295" s="17" t="s">
        <v>38</v>
      </c>
      <c r="B295" s="17"/>
      <c r="C295" s="18" t="s">
        <v>352</v>
      </c>
      <c r="D295" s="17"/>
      <c r="E295" s="17" t="s">
        <v>353</v>
      </c>
      <c r="F295" s="17"/>
      <c r="G295" s="17"/>
      <c r="H295" s="17"/>
      <c r="I295" s="19">
        <f>SUMIFS(I296:I320,A296:A320,"P")</f>
        <v>0</v>
      </c>
    </row>
    <row r="296">
      <c r="A296" s="20" t="s">
        <v>41</v>
      </c>
      <c r="B296" s="20">
        <v>50</v>
      </c>
      <c r="C296" s="21" t="s">
        <v>354</v>
      </c>
      <c r="D296" s="20" t="s">
        <v>181</v>
      </c>
      <c r="E296" s="22" t="s">
        <v>355</v>
      </c>
      <c r="F296" s="23" t="s">
        <v>45</v>
      </c>
      <c r="G296" s="24">
        <v>18.216000000000001</v>
      </c>
      <c r="H296" s="25">
        <v>0</v>
      </c>
      <c r="I296" s="25">
        <f>ROUND(G296*H296,P4)</f>
        <v>0</v>
      </c>
      <c r="O296" s="26">
        <f>I296*0.21</f>
        <v>0</v>
      </c>
      <c r="P296">
        <v>3</v>
      </c>
    </row>
    <row r="297">
      <c r="A297" s="20" t="s">
        <v>46</v>
      </c>
      <c r="B297" s="20"/>
      <c r="C297" s="20"/>
      <c r="D297" s="20"/>
      <c r="E297" s="22"/>
      <c r="F297" s="20"/>
      <c r="G297" s="20"/>
      <c r="H297" s="20"/>
      <c r="I297" s="20"/>
    </row>
    <row r="298">
      <c r="A298" s="20" t="s">
        <v>47</v>
      </c>
      <c r="B298" s="20"/>
      <c r="C298" s="20"/>
      <c r="D298" s="20"/>
      <c r="E298" s="27" t="s">
        <v>356</v>
      </c>
      <c r="F298" s="20"/>
      <c r="G298" s="20"/>
      <c r="H298" s="20"/>
      <c r="I298" s="20"/>
    </row>
    <row r="299">
      <c r="A299" s="20" t="s">
        <v>47</v>
      </c>
      <c r="B299" s="20"/>
      <c r="C299" s="20"/>
      <c r="D299" s="20"/>
      <c r="E299" s="27" t="s">
        <v>357</v>
      </c>
      <c r="F299" s="20"/>
      <c r="G299" s="20"/>
      <c r="H299" s="20"/>
      <c r="I299" s="20"/>
    </row>
    <row r="300" ht="57">
      <c r="A300" s="20" t="s">
        <v>51</v>
      </c>
      <c r="B300" s="20"/>
      <c r="C300" s="20"/>
      <c r="D300" s="20"/>
      <c r="E300" s="22" t="s">
        <v>358</v>
      </c>
      <c r="F300" s="20"/>
      <c r="G300" s="20"/>
      <c r="H300" s="20"/>
      <c r="I300" s="20"/>
    </row>
    <row r="301">
      <c r="A301" s="20" t="s">
        <v>41</v>
      </c>
      <c r="B301" s="20">
        <v>51</v>
      </c>
      <c r="C301" s="21" t="s">
        <v>359</v>
      </c>
      <c r="D301" s="20" t="s">
        <v>181</v>
      </c>
      <c r="E301" s="22" t="s">
        <v>360</v>
      </c>
      <c r="F301" s="23" t="s">
        <v>102</v>
      </c>
      <c r="G301" s="24">
        <v>7409.451</v>
      </c>
      <c r="H301" s="25">
        <v>0</v>
      </c>
      <c r="I301" s="25">
        <f>ROUND(G301*H301,P4)</f>
        <v>0</v>
      </c>
      <c r="O301" s="26">
        <f>I301*0.21</f>
        <v>0</v>
      </c>
      <c r="P301">
        <v>3</v>
      </c>
    </row>
    <row r="302">
      <c r="A302" s="20" t="s">
        <v>46</v>
      </c>
      <c r="B302" s="20"/>
      <c r="C302" s="20"/>
      <c r="D302" s="20"/>
      <c r="E302" s="22"/>
      <c r="F302" s="20"/>
      <c r="G302" s="20"/>
      <c r="H302" s="20"/>
      <c r="I302" s="20"/>
    </row>
    <row r="303">
      <c r="A303" s="20" t="s">
        <v>47</v>
      </c>
      <c r="B303" s="20"/>
      <c r="C303" s="20"/>
      <c r="D303" s="20"/>
      <c r="E303" s="27" t="s">
        <v>361</v>
      </c>
      <c r="F303" s="20"/>
      <c r="G303" s="20"/>
      <c r="H303" s="20"/>
      <c r="I303" s="20"/>
    </row>
    <row r="304">
      <c r="A304" s="20" t="s">
        <v>47</v>
      </c>
      <c r="B304" s="20"/>
      <c r="C304" s="20"/>
      <c r="D304" s="20"/>
      <c r="E304" s="27" t="s">
        <v>362</v>
      </c>
      <c r="F304" s="20"/>
      <c r="G304" s="20"/>
      <c r="H304" s="20"/>
      <c r="I304" s="20"/>
    </row>
    <row r="305">
      <c r="A305" s="20" t="s">
        <v>47</v>
      </c>
      <c r="B305" s="20"/>
      <c r="C305" s="20"/>
      <c r="D305" s="20"/>
      <c r="E305" s="27" t="s">
        <v>363</v>
      </c>
      <c r="F305" s="20"/>
      <c r="G305" s="20"/>
      <c r="H305" s="20"/>
      <c r="I305" s="20"/>
    </row>
    <row r="306">
      <c r="A306" s="20" t="s">
        <v>47</v>
      </c>
      <c r="B306" s="20"/>
      <c r="C306" s="20"/>
      <c r="D306" s="20"/>
      <c r="E306" s="27" t="s">
        <v>364</v>
      </c>
      <c r="F306" s="20"/>
      <c r="G306" s="20"/>
      <c r="H306" s="20"/>
      <c r="I306" s="20"/>
    </row>
    <row r="307">
      <c r="A307" s="20" t="s">
        <v>47</v>
      </c>
      <c r="B307" s="20"/>
      <c r="C307" s="20"/>
      <c r="D307" s="20"/>
      <c r="E307" s="27" t="s">
        <v>365</v>
      </c>
      <c r="F307" s="20"/>
      <c r="G307" s="20"/>
      <c r="H307" s="20"/>
      <c r="I307" s="20"/>
    </row>
    <row r="308">
      <c r="A308" s="20" t="s">
        <v>47</v>
      </c>
      <c r="B308" s="20"/>
      <c r="C308" s="20"/>
      <c r="D308" s="20"/>
      <c r="E308" s="27" t="s">
        <v>366</v>
      </c>
      <c r="F308" s="20"/>
      <c r="G308" s="20"/>
      <c r="H308" s="20"/>
      <c r="I308" s="20"/>
    </row>
    <row r="309" ht="57">
      <c r="A309" s="20" t="s">
        <v>51</v>
      </c>
      <c r="B309" s="20"/>
      <c r="C309" s="20"/>
      <c r="D309" s="20"/>
      <c r="E309" s="22" t="s">
        <v>358</v>
      </c>
      <c r="F309" s="20"/>
      <c r="G309" s="20"/>
      <c r="H309" s="20"/>
      <c r="I309" s="20"/>
    </row>
    <row r="310">
      <c r="A310" s="20" t="s">
        <v>41</v>
      </c>
      <c r="B310" s="20">
        <v>52</v>
      </c>
      <c r="C310" s="21" t="s">
        <v>367</v>
      </c>
      <c r="D310" s="20" t="s">
        <v>181</v>
      </c>
      <c r="E310" s="22" t="s">
        <v>368</v>
      </c>
      <c r="F310" s="23" t="s">
        <v>102</v>
      </c>
      <c r="G310" s="24">
        <v>100.34</v>
      </c>
      <c r="H310" s="25">
        <v>0</v>
      </c>
      <c r="I310" s="25">
        <f>ROUND(G310*H310,P4)</f>
        <v>0</v>
      </c>
      <c r="O310" s="26">
        <f>I310*0.21</f>
        <v>0</v>
      </c>
      <c r="P310">
        <v>3</v>
      </c>
    </row>
    <row r="311">
      <c r="A311" s="20" t="s">
        <v>46</v>
      </c>
      <c r="B311" s="20"/>
      <c r="C311" s="20"/>
      <c r="D311" s="20"/>
      <c r="E311" s="22"/>
      <c r="F311" s="20"/>
      <c r="G311" s="20"/>
      <c r="H311" s="20"/>
      <c r="I311" s="20"/>
    </row>
    <row r="312">
      <c r="A312" s="20" t="s">
        <v>47</v>
      </c>
      <c r="B312" s="20"/>
      <c r="C312" s="20"/>
      <c r="D312" s="20"/>
      <c r="E312" s="27" t="s">
        <v>349</v>
      </c>
      <c r="F312" s="20"/>
      <c r="G312" s="20"/>
      <c r="H312" s="20"/>
      <c r="I312" s="20"/>
    </row>
    <row r="313">
      <c r="A313" s="20" t="s">
        <v>47</v>
      </c>
      <c r="B313" s="20"/>
      <c r="C313" s="20"/>
      <c r="D313" s="20"/>
      <c r="E313" s="27" t="s">
        <v>350</v>
      </c>
      <c r="F313" s="20"/>
      <c r="G313" s="20"/>
      <c r="H313" s="20"/>
      <c r="I313" s="20"/>
    </row>
    <row r="314" ht="57">
      <c r="A314" s="20" t="s">
        <v>51</v>
      </c>
      <c r="B314" s="20"/>
      <c r="C314" s="20"/>
      <c r="D314" s="20"/>
      <c r="E314" s="22" t="s">
        <v>358</v>
      </c>
      <c r="F314" s="20"/>
      <c r="G314" s="20"/>
      <c r="H314" s="20"/>
      <c r="I314" s="20"/>
    </row>
    <row r="315">
      <c r="A315" s="20" t="s">
        <v>41</v>
      </c>
      <c r="B315" s="20">
        <v>53</v>
      </c>
      <c r="C315" s="21" t="s">
        <v>369</v>
      </c>
      <c r="D315" s="20" t="s">
        <v>181</v>
      </c>
      <c r="E315" s="22" t="s">
        <v>370</v>
      </c>
      <c r="F315" s="23" t="s">
        <v>102</v>
      </c>
      <c r="G315" s="24">
        <v>55.93</v>
      </c>
      <c r="H315" s="25">
        <v>0</v>
      </c>
      <c r="I315" s="25">
        <f>ROUND(G315*H315,P4)</f>
        <v>0</v>
      </c>
      <c r="O315" s="26">
        <f>I315*0.21</f>
        <v>0</v>
      </c>
      <c r="P315">
        <v>3</v>
      </c>
    </row>
    <row r="316">
      <c r="A316" s="20" t="s">
        <v>46</v>
      </c>
      <c r="B316" s="20"/>
      <c r="C316" s="20"/>
      <c r="D316" s="20"/>
      <c r="E316" s="22"/>
      <c r="F316" s="20"/>
      <c r="G316" s="20"/>
      <c r="H316" s="20"/>
      <c r="I316" s="20"/>
    </row>
    <row r="317">
      <c r="A317" s="20" t="s">
        <v>47</v>
      </c>
      <c r="B317" s="20"/>
      <c r="C317" s="20"/>
      <c r="D317" s="20"/>
      <c r="E317" s="27" t="s">
        <v>371</v>
      </c>
      <c r="F317" s="20"/>
      <c r="G317" s="20"/>
      <c r="H317" s="20"/>
      <c r="I317" s="20"/>
    </row>
    <row r="318">
      <c r="A318" s="20" t="s">
        <v>47</v>
      </c>
      <c r="B318" s="20"/>
      <c r="C318" s="20"/>
      <c r="D318" s="20"/>
      <c r="E318" s="27" t="s">
        <v>372</v>
      </c>
      <c r="F318" s="20"/>
      <c r="G318" s="20"/>
      <c r="H318" s="20"/>
      <c r="I318" s="20"/>
    </row>
    <row r="319">
      <c r="A319" s="20" t="s">
        <v>47</v>
      </c>
      <c r="B319" s="20"/>
      <c r="C319" s="20"/>
      <c r="D319" s="20"/>
      <c r="E319" s="27" t="s">
        <v>373</v>
      </c>
      <c r="F319" s="20"/>
      <c r="G319" s="20"/>
      <c r="H319" s="20"/>
      <c r="I319" s="20"/>
    </row>
    <row r="320" ht="57">
      <c r="A320" s="20" t="s">
        <v>51</v>
      </c>
      <c r="B320" s="20"/>
      <c r="C320" s="20"/>
      <c r="D320" s="20"/>
      <c r="E320" s="22" t="s">
        <v>358</v>
      </c>
      <c r="F320" s="20"/>
      <c r="G320" s="20"/>
      <c r="H320" s="20"/>
      <c r="I320" s="20"/>
    </row>
    <row r="321">
      <c r="A321" s="17" t="s">
        <v>38</v>
      </c>
      <c r="B321" s="17"/>
      <c r="C321" s="18" t="s">
        <v>374</v>
      </c>
      <c r="D321" s="17"/>
      <c r="E321" s="17" t="s">
        <v>375</v>
      </c>
      <c r="F321" s="17"/>
      <c r="G321" s="17"/>
      <c r="H321" s="17"/>
      <c r="I321" s="19">
        <f>SUMIFS(I322:I326,A322:A326,"P")</f>
        <v>0</v>
      </c>
    </row>
    <row r="322">
      <c r="A322" s="20" t="s">
        <v>41</v>
      </c>
      <c r="B322" s="20">
        <v>54</v>
      </c>
      <c r="C322" s="21" t="s">
        <v>376</v>
      </c>
      <c r="D322" s="20" t="s">
        <v>181</v>
      </c>
      <c r="E322" s="22" t="s">
        <v>377</v>
      </c>
      <c r="F322" s="23" t="s">
        <v>102</v>
      </c>
      <c r="G322" s="24">
        <v>49.43</v>
      </c>
      <c r="H322" s="25">
        <v>0</v>
      </c>
      <c r="I322" s="25">
        <f>ROUND(G322*H322,P4)</f>
        <v>0</v>
      </c>
      <c r="O322" s="26">
        <f>I322*0.21</f>
        <v>0</v>
      </c>
      <c r="P322">
        <v>3</v>
      </c>
    </row>
    <row r="323">
      <c r="A323" s="20" t="s">
        <v>46</v>
      </c>
      <c r="B323" s="20"/>
      <c r="C323" s="20"/>
      <c r="D323" s="20"/>
      <c r="E323" s="22"/>
      <c r="F323" s="20"/>
      <c r="G323" s="20"/>
      <c r="H323" s="20"/>
      <c r="I323" s="20"/>
    </row>
    <row r="324">
      <c r="A324" s="20" t="s">
        <v>47</v>
      </c>
      <c r="B324" s="20"/>
      <c r="C324" s="20"/>
      <c r="D324" s="20"/>
      <c r="E324" s="27" t="s">
        <v>378</v>
      </c>
      <c r="F324" s="20"/>
      <c r="G324" s="20"/>
      <c r="H324" s="20"/>
      <c r="I324" s="20"/>
    </row>
    <row r="325">
      <c r="A325" s="20" t="s">
        <v>47</v>
      </c>
      <c r="B325" s="20"/>
      <c r="C325" s="20"/>
      <c r="D325" s="20"/>
      <c r="E325" s="27" t="s">
        <v>379</v>
      </c>
      <c r="F325" s="20"/>
      <c r="G325" s="20"/>
      <c r="H325" s="20"/>
      <c r="I325" s="20"/>
    </row>
    <row r="326" ht="114">
      <c r="A326" s="20" t="s">
        <v>51</v>
      </c>
      <c r="B326" s="20"/>
      <c r="C326" s="20"/>
      <c r="D326" s="20"/>
      <c r="E326" s="22" t="s">
        <v>380</v>
      </c>
      <c r="F326" s="20"/>
      <c r="G326" s="20"/>
      <c r="H326" s="20"/>
      <c r="I326" s="20"/>
    </row>
    <row r="327">
      <c r="A327" s="17" t="s">
        <v>38</v>
      </c>
      <c r="B327" s="17"/>
      <c r="C327" s="18" t="s">
        <v>381</v>
      </c>
      <c r="D327" s="17"/>
      <c r="E327" s="17" t="s">
        <v>382</v>
      </c>
      <c r="F327" s="17"/>
      <c r="G327" s="17"/>
      <c r="H327" s="17"/>
      <c r="I327" s="19">
        <f>SUMIFS(I328:I338,A328:A338,"P")</f>
        <v>0</v>
      </c>
    </row>
    <row r="328">
      <c r="A328" s="20" t="s">
        <v>41</v>
      </c>
      <c r="B328" s="20">
        <v>55</v>
      </c>
      <c r="C328" s="21" t="s">
        <v>383</v>
      </c>
      <c r="D328" s="20" t="s">
        <v>181</v>
      </c>
      <c r="E328" s="22" t="s">
        <v>384</v>
      </c>
      <c r="F328" s="23" t="s">
        <v>102</v>
      </c>
      <c r="G328" s="24">
        <v>3259.4200000000001</v>
      </c>
      <c r="H328" s="25">
        <v>0</v>
      </c>
      <c r="I328" s="25">
        <f>ROUND(G328*H328,P4)</f>
        <v>0</v>
      </c>
      <c r="O328" s="26">
        <f>I328*0.21</f>
        <v>0</v>
      </c>
      <c r="P328">
        <v>3</v>
      </c>
    </row>
    <row r="329">
      <c r="A329" s="20" t="s">
        <v>46</v>
      </c>
      <c r="B329" s="20"/>
      <c r="C329" s="20"/>
      <c r="D329" s="20"/>
      <c r="E329" s="22"/>
      <c r="F329" s="20"/>
      <c r="G329" s="20"/>
      <c r="H329" s="20"/>
      <c r="I329" s="20"/>
    </row>
    <row r="330">
      <c r="A330" s="20" t="s">
        <v>47</v>
      </c>
      <c r="B330" s="20"/>
      <c r="C330" s="20"/>
      <c r="D330" s="20"/>
      <c r="E330" s="27" t="s">
        <v>385</v>
      </c>
      <c r="F330" s="20"/>
      <c r="G330" s="20"/>
      <c r="H330" s="20"/>
      <c r="I330" s="20"/>
    </row>
    <row r="331">
      <c r="A331" s="20" t="s">
        <v>47</v>
      </c>
      <c r="B331" s="20"/>
      <c r="C331" s="20"/>
      <c r="D331" s="20"/>
      <c r="E331" s="27" t="s">
        <v>386</v>
      </c>
      <c r="F331" s="20"/>
      <c r="G331" s="20"/>
      <c r="H331" s="20"/>
      <c r="I331" s="20"/>
    </row>
    <row r="332">
      <c r="A332" s="20" t="s">
        <v>47</v>
      </c>
      <c r="B332" s="20"/>
      <c r="C332" s="20"/>
      <c r="D332" s="20"/>
      <c r="E332" s="27" t="s">
        <v>387</v>
      </c>
      <c r="F332" s="20"/>
      <c r="G332" s="20"/>
      <c r="H332" s="20"/>
      <c r="I332" s="20"/>
    </row>
    <row r="333" ht="71.25">
      <c r="A333" s="20" t="s">
        <v>51</v>
      </c>
      <c r="B333" s="20"/>
      <c r="C333" s="20"/>
      <c r="D333" s="20"/>
      <c r="E333" s="22" t="s">
        <v>388</v>
      </c>
      <c r="F333" s="20"/>
      <c r="G333" s="20"/>
      <c r="H333" s="20"/>
      <c r="I333" s="20"/>
    </row>
    <row r="334">
      <c r="A334" s="20" t="s">
        <v>41</v>
      </c>
      <c r="B334" s="20">
        <v>56</v>
      </c>
      <c r="C334" s="21" t="s">
        <v>389</v>
      </c>
      <c r="D334" s="20" t="s">
        <v>181</v>
      </c>
      <c r="E334" s="22" t="s">
        <v>390</v>
      </c>
      <c r="F334" s="23" t="s">
        <v>102</v>
      </c>
      <c r="G334" s="24">
        <v>3794.1999999999998</v>
      </c>
      <c r="H334" s="25">
        <v>0</v>
      </c>
      <c r="I334" s="25">
        <f>ROUND(G334*H334,P4)</f>
        <v>0</v>
      </c>
      <c r="O334" s="26">
        <f>I334*0.21</f>
        <v>0</v>
      </c>
      <c r="P334">
        <v>3</v>
      </c>
    </row>
    <row r="335">
      <c r="A335" s="20" t="s">
        <v>46</v>
      </c>
      <c r="B335" s="20"/>
      <c r="C335" s="20"/>
      <c r="D335" s="20"/>
      <c r="E335" s="22"/>
      <c r="F335" s="20"/>
      <c r="G335" s="20"/>
      <c r="H335" s="20"/>
      <c r="I335" s="20"/>
    </row>
    <row r="336">
      <c r="A336" s="20" t="s">
        <v>47</v>
      </c>
      <c r="B336" s="20"/>
      <c r="C336" s="20"/>
      <c r="D336" s="20"/>
      <c r="E336" s="27" t="s">
        <v>391</v>
      </c>
      <c r="F336" s="20"/>
      <c r="G336" s="20"/>
      <c r="H336" s="20"/>
      <c r="I336" s="20"/>
    </row>
    <row r="337">
      <c r="A337" s="20" t="s">
        <v>47</v>
      </c>
      <c r="B337" s="20"/>
      <c r="C337" s="20"/>
      <c r="D337" s="20"/>
      <c r="E337" s="27" t="s">
        <v>392</v>
      </c>
      <c r="F337" s="20"/>
      <c r="G337" s="20"/>
      <c r="H337" s="20"/>
      <c r="I337" s="20"/>
    </row>
    <row r="338" ht="71.25">
      <c r="A338" s="20" t="s">
        <v>51</v>
      </c>
      <c r="B338" s="20"/>
      <c r="C338" s="20"/>
      <c r="D338" s="20"/>
      <c r="E338" s="22" t="s">
        <v>388</v>
      </c>
      <c r="F338" s="20"/>
      <c r="G338" s="20"/>
      <c r="H338" s="20"/>
      <c r="I338" s="20"/>
    </row>
    <row r="339">
      <c r="A339" s="17" t="s">
        <v>38</v>
      </c>
      <c r="B339" s="17"/>
      <c r="C339" s="18" t="s">
        <v>393</v>
      </c>
      <c r="D339" s="17"/>
      <c r="E339" s="17" t="s">
        <v>394</v>
      </c>
      <c r="F339" s="17"/>
      <c r="G339" s="17"/>
      <c r="H339" s="17"/>
      <c r="I339" s="19">
        <f>SUMIFS(I340:I357,A340:A357,"P")</f>
        <v>0</v>
      </c>
    </row>
    <row r="340">
      <c r="A340" s="20" t="s">
        <v>41</v>
      </c>
      <c r="B340" s="20">
        <v>57</v>
      </c>
      <c r="C340" s="21" t="s">
        <v>395</v>
      </c>
      <c r="D340" s="20" t="s">
        <v>181</v>
      </c>
      <c r="E340" s="22" t="s">
        <v>396</v>
      </c>
      <c r="F340" s="23" t="s">
        <v>102</v>
      </c>
      <c r="G340" s="24">
        <v>3794.1999999999998</v>
      </c>
      <c r="H340" s="25">
        <v>0</v>
      </c>
      <c r="I340" s="25">
        <f>ROUND(G340*H340,P4)</f>
        <v>0</v>
      </c>
      <c r="O340" s="26">
        <f>I340*0.21</f>
        <v>0</v>
      </c>
      <c r="P340">
        <v>3</v>
      </c>
    </row>
    <row r="341">
      <c r="A341" s="20" t="s">
        <v>46</v>
      </c>
      <c r="B341" s="20"/>
      <c r="C341" s="20"/>
      <c r="D341" s="20"/>
      <c r="E341" s="22" t="s">
        <v>397</v>
      </c>
      <c r="F341" s="20"/>
      <c r="G341" s="20"/>
      <c r="H341" s="20"/>
      <c r="I341" s="20"/>
    </row>
    <row r="342">
      <c r="A342" s="20" t="s">
        <v>47</v>
      </c>
      <c r="B342" s="20"/>
      <c r="C342" s="20"/>
      <c r="D342" s="20"/>
      <c r="E342" s="27" t="s">
        <v>398</v>
      </c>
      <c r="F342" s="20"/>
      <c r="G342" s="20"/>
      <c r="H342" s="20"/>
      <c r="I342" s="20"/>
    </row>
    <row r="343">
      <c r="A343" s="20" t="s">
        <v>47</v>
      </c>
      <c r="B343" s="20"/>
      <c r="C343" s="20"/>
      <c r="D343" s="20"/>
      <c r="E343" s="27" t="s">
        <v>399</v>
      </c>
      <c r="F343" s="20"/>
      <c r="G343" s="20"/>
      <c r="H343" s="20"/>
      <c r="I343" s="20"/>
    </row>
    <row r="344">
      <c r="A344" s="20" t="s">
        <v>47</v>
      </c>
      <c r="B344" s="20"/>
      <c r="C344" s="20"/>
      <c r="D344" s="20"/>
      <c r="E344" s="27" t="s">
        <v>400</v>
      </c>
      <c r="F344" s="20"/>
      <c r="G344" s="20"/>
      <c r="H344" s="20"/>
      <c r="I344" s="20"/>
    </row>
    <row r="345">
      <c r="A345" s="20" t="s">
        <v>47</v>
      </c>
      <c r="B345" s="20"/>
      <c r="C345" s="20"/>
      <c r="D345" s="20"/>
      <c r="E345" s="27" t="s">
        <v>392</v>
      </c>
      <c r="F345" s="20"/>
      <c r="G345" s="20"/>
      <c r="H345" s="20"/>
      <c r="I345" s="20"/>
    </row>
    <row r="346" ht="156.75">
      <c r="A346" s="20" t="s">
        <v>51</v>
      </c>
      <c r="B346" s="20"/>
      <c r="C346" s="20"/>
      <c r="D346" s="20"/>
      <c r="E346" s="22" t="s">
        <v>401</v>
      </c>
      <c r="F346" s="20"/>
      <c r="G346" s="20"/>
      <c r="H346" s="20"/>
      <c r="I346" s="20"/>
    </row>
    <row r="347">
      <c r="A347" s="20" t="s">
        <v>41</v>
      </c>
      <c r="B347" s="20">
        <v>58</v>
      </c>
      <c r="C347" s="21" t="s">
        <v>402</v>
      </c>
      <c r="D347" s="20" t="s">
        <v>181</v>
      </c>
      <c r="E347" s="22" t="s">
        <v>403</v>
      </c>
      <c r="F347" s="23" t="s">
        <v>102</v>
      </c>
      <c r="G347" s="24">
        <v>3072.5100000000002</v>
      </c>
      <c r="H347" s="25">
        <v>0</v>
      </c>
      <c r="I347" s="25">
        <f>ROUND(G347*H347,P4)</f>
        <v>0</v>
      </c>
      <c r="O347" s="26">
        <f>I347*0.21</f>
        <v>0</v>
      </c>
      <c r="P347">
        <v>3</v>
      </c>
    </row>
    <row r="348">
      <c r="A348" s="20" t="s">
        <v>46</v>
      </c>
      <c r="B348" s="20"/>
      <c r="C348" s="20"/>
      <c r="D348" s="20"/>
      <c r="E348" s="22" t="s">
        <v>404</v>
      </c>
      <c r="F348" s="20"/>
      <c r="G348" s="20"/>
      <c r="H348" s="20"/>
      <c r="I348" s="20"/>
    </row>
    <row r="349">
      <c r="A349" s="20" t="s">
        <v>47</v>
      </c>
      <c r="B349" s="20"/>
      <c r="C349" s="20"/>
      <c r="D349" s="20"/>
      <c r="E349" s="27" t="s">
        <v>405</v>
      </c>
      <c r="F349" s="20"/>
      <c r="G349" s="20"/>
      <c r="H349" s="20"/>
      <c r="I349" s="20"/>
    </row>
    <row r="350">
      <c r="A350" s="20" t="s">
        <v>47</v>
      </c>
      <c r="B350" s="20"/>
      <c r="C350" s="20"/>
      <c r="D350" s="20"/>
      <c r="E350" s="27" t="s">
        <v>399</v>
      </c>
      <c r="F350" s="20"/>
      <c r="G350" s="20"/>
      <c r="H350" s="20"/>
      <c r="I350" s="20"/>
    </row>
    <row r="351">
      <c r="A351" s="20" t="s">
        <v>47</v>
      </c>
      <c r="B351" s="20"/>
      <c r="C351" s="20"/>
      <c r="D351" s="20"/>
      <c r="E351" s="27" t="s">
        <v>406</v>
      </c>
      <c r="F351" s="20"/>
      <c r="G351" s="20"/>
      <c r="H351" s="20"/>
      <c r="I351" s="20"/>
    </row>
    <row r="352" ht="156.75">
      <c r="A352" s="20" t="s">
        <v>51</v>
      </c>
      <c r="B352" s="20"/>
      <c r="C352" s="20"/>
      <c r="D352" s="20"/>
      <c r="E352" s="22" t="s">
        <v>401</v>
      </c>
      <c r="F352" s="20"/>
      <c r="G352" s="20"/>
      <c r="H352" s="20"/>
      <c r="I352" s="20"/>
    </row>
    <row r="353">
      <c r="A353" s="20" t="s">
        <v>41</v>
      </c>
      <c r="B353" s="20">
        <v>59</v>
      </c>
      <c r="C353" s="21" t="s">
        <v>407</v>
      </c>
      <c r="D353" s="20" t="s">
        <v>181</v>
      </c>
      <c r="E353" s="22" t="s">
        <v>408</v>
      </c>
      <c r="F353" s="23" t="s">
        <v>102</v>
      </c>
      <c r="G353" s="24">
        <v>186.91</v>
      </c>
      <c r="H353" s="25">
        <v>0</v>
      </c>
      <c r="I353" s="25">
        <f>ROUND(G353*H353,P4)</f>
        <v>0</v>
      </c>
      <c r="O353" s="26">
        <f>I353*0.21</f>
        <v>0</v>
      </c>
      <c r="P353">
        <v>3</v>
      </c>
    </row>
    <row r="354">
      <c r="A354" s="20" t="s">
        <v>46</v>
      </c>
      <c r="B354" s="20"/>
      <c r="C354" s="20"/>
      <c r="D354" s="20"/>
      <c r="E354" s="22"/>
      <c r="F354" s="20"/>
      <c r="G354" s="20"/>
      <c r="H354" s="20"/>
      <c r="I354" s="20"/>
    </row>
    <row r="355">
      <c r="A355" s="20" t="s">
        <v>47</v>
      </c>
      <c r="B355" s="20"/>
      <c r="C355" s="20"/>
      <c r="D355" s="20"/>
      <c r="E355" s="27" t="s">
        <v>409</v>
      </c>
      <c r="F355" s="20"/>
      <c r="G355" s="20"/>
      <c r="H355" s="20"/>
      <c r="I355" s="20"/>
    </row>
    <row r="356">
      <c r="A356" s="20" t="s">
        <v>47</v>
      </c>
      <c r="B356" s="20"/>
      <c r="C356" s="20"/>
      <c r="D356" s="20"/>
      <c r="E356" s="27" t="s">
        <v>410</v>
      </c>
      <c r="F356" s="20"/>
      <c r="G356" s="20"/>
      <c r="H356" s="20"/>
      <c r="I356" s="20"/>
    </row>
    <row r="357" ht="156.75">
      <c r="A357" s="20" t="s">
        <v>51</v>
      </c>
      <c r="B357" s="20"/>
      <c r="C357" s="20"/>
      <c r="D357" s="20"/>
      <c r="E357" s="22" t="s">
        <v>401</v>
      </c>
      <c r="F357" s="20"/>
      <c r="G357" s="20"/>
      <c r="H357" s="20"/>
      <c r="I357" s="20"/>
    </row>
    <row r="358">
      <c r="A358" s="17" t="s">
        <v>38</v>
      </c>
      <c r="B358" s="17"/>
      <c r="C358" s="18" t="s">
        <v>411</v>
      </c>
      <c r="D358" s="17"/>
      <c r="E358" s="17" t="s">
        <v>412</v>
      </c>
      <c r="F358" s="17"/>
      <c r="G358" s="17"/>
      <c r="H358" s="17"/>
      <c r="I358" s="19">
        <f>SUMIFS(I359:I369,A359:A369,"P")</f>
        <v>0</v>
      </c>
    </row>
    <row r="359">
      <c r="A359" s="20" t="s">
        <v>41</v>
      </c>
      <c r="B359" s="20">
        <v>60</v>
      </c>
      <c r="C359" s="21" t="s">
        <v>413</v>
      </c>
      <c r="D359" s="20" t="s">
        <v>414</v>
      </c>
      <c r="E359" s="22" t="s">
        <v>415</v>
      </c>
      <c r="F359" s="23" t="s">
        <v>102</v>
      </c>
      <c r="G359" s="24">
        <v>184.22</v>
      </c>
      <c r="H359" s="25">
        <v>0</v>
      </c>
      <c r="I359" s="25">
        <f>ROUND(G359*H359,P4)</f>
        <v>0</v>
      </c>
      <c r="O359" s="26">
        <f>I359*0.21</f>
        <v>0</v>
      </c>
      <c r="P359">
        <v>3</v>
      </c>
    </row>
    <row r="360">
      <c r="A360" s="20" t="s">
        <v>46</v>
      </c>
      <c r="B360" s="20"/>
      <c r="C360" s="20"/>
      <c r="D360" s="20"/>
      <c r="E360" s="22"/>
      <c r="F360" s="20"/>
      <c r="G360" s="20"/>
      <c r="H360" s="20"/>
      <c r="I360" s="20"/>
    </row>
    <row r="361">
      <c r="A361" s="20" t="s">
        <v>47</v>
      </c>
      <c r="B361" s="20"/>
      <c r="C361" s="20"/>
      <c r="D361" s="20"/>
      <c r="E361" s="27" t="s">
        <v>416</v>
      </c>
      <c r="F361" s="20"/>
      <c r="G361" s="20"/>
      <c r="H361" s="20"/>
      <c r="I361" s="20"/>
    </row>
    <row r="362">
      <c r="A362" s="20" t="s">
        <v>47</v>
      </c>
      <c r="B362" s="20"/>
      <c r="C362" s="20"/>
      <c r="D362" s="20"/>
      <c r="E362" s="27" t="s">
        <v>417</v>
      </c>
      <c r="F362" s="20"/>
      <c r="G362" s="20"/>
      <c r="H362" s="20"/>
      <c r="I362" s="20"/>
    </row>
    <row r="363">
      <c r="A363" s="20" t="s">
        <v>47</v>
      </c>
      <c r="B363" s="20"/>
      <c r="C363" s="20"/>
      <c r="D363" s="20"/>
      <c r="E363" s="27" t="s">
        <v>418</v>
      </c>
      <c r="F363" s="20"/>
      <c r="G363" s="20"/>
      <c r="H363" s="20"/>
      <c r="I363" s="20"/>
    </row>
    <row r="364" ht="185.25">
      <c r="A364" s="20" t="s">
        <v>51</v>
      </c>
      <c r="B364" s="20"/>
      <c r="C364" s="20"/>
      <c r="D364" s="20"/>
      <c r="E364" s="22" t="s">
        <v>419</v>
      </c>
      <c r="F364" s="20"/>
      <c r="G364" s="20"/>
      <c r="H364" s="20"/>
      <c r="I364" s="20"/>
    </row>
    <row r="365">
      <c r="A365" s="20" t="s">
        <v>41</v>
      </c>
      <c r="B365" s="20">
        <v>61</v>
      </c>
      <c r="C365" s="21" t="s">
        <v>420</v>
      </c>
      <c r="D365" s="20" t="s">
        <v>421</v>
      </c>
      <c r="E365" s="22" t="s">
        <v>422</v>
      </c>
      <c r="F365" s="23" t="s">
        <v>102</v>
      </c>
      <c r="G365" s="24">
        <v>6.5</v>
      </c>
      <c r="H365" s="25">
        <v>0</v>
      </c>
      <c r="I365" s="25">
        <f>ROUND(G365*H365,P4)</f>
        <v>0</v>
      </c>
      <c r="O365" s="26">
        <f>I365*0.21</f>
        <v>0</v>
      </c>
      <c r="P365">
        <v>3</v>
      </c>
    </row>
    <row r="366" ht="85.5">
      <c r="A366" s="20" t="s">
        <v>46</v>
      </c>
      <c r="B366" s="20"/>
      <c r="C366" s="20"/>
      <c r="D366" s="20"/>
      <c r="E366" s="22" t="s">
        <v>423</v>
      </c>
      <c r="F366" s="20"/>
      <c r="G366" s="20"/>
      <c r="H366" s="20"/>
      <c r="I366" s="20"/>
    </row>
    <row r="367">
      <c r="A367" s="20" t="s">
        <v>47</v>
      </c>
      <c r="B367" s="20"/>
      <c r="C367" s="20"/>
      <c r="D367" s="20"/>
      <c r="E367" s="27" t="s">
        <v>424</v>
      </c>
      <c r="F367" s="20"/>
      <c r="G367" s="20"/>
      <c r="H367" s="20"/>
      <c r="I367" s="20"/>
    </row>
    <row r="368">
      <c r="A368" s="20" t="s">
        <v>47</v>
      </c>
      <c r="B368" s="20"/>
      <c r="C368" s="20"/>
      <c r="D368" s="20"/>
      <c r="E368" s="27" t="s">
        <v>425</v>
      </c>
      <c r="F368" s="20"/>
      <c r="G368" s="20"/>
      <c r="H368" s="20"/>
      <c r="I368" s="20"/>
    </row>
    <row r="369" ht="185.25">
      <c r="A369" s="20" t="s">
        <v>51</v>
      </c>
      <c r="B369" s="20"/>
      <c r="C369" s="20"/>
      <c r="D369" s="20"/>
      <c r="E369" s="22" t="s">
        <v>419</v>
      </c>
      <c r="F369" s="20"/>
      <c r="G369" s="20"/>
      <c r="H369" s="20"/>
      <c r="I369" s="20"/>
    </row>
    <row r="370">
      <c r="A370" s="17" t="s">
        <v>38</v>
      </c>
      <c r="B370" s="17"/>
      <c r="C370" s="18" t="s">
        <v>426</v>
      </c>
      <c r="D370" s="17"/>
      <c r="E370" s="17" t="s">
        <v>427</v>
      </c>
      <c r="F370" s="17"/>
      <c r="G370" s="17"/>
      <c r="H370" s="17"/>
      <c r="I370" s="19">
        <f>SUMIFS(I371:I375,A371:A375,"P")</f>
        <v>0</v>
      </c>
    </row>
    <row r="371">
      <c r="A371" s="20" t="s">
        <v>41</v>
      </c>
      <c r="B371" s="20">
        <v>62</v>
      </c>
      <c r="C371" s="21" t="s">
        <v>428</v>
      </c>
      <c r="D371" s="20" t="s">
        <v>429</v>
      </c>
      <c r="E371" s="22" t="s">
        <v>430</v>
      </c>
      <c r="F371" s="23" t="s">
        <v>102</v>
      </c>
      <c r="G371" s="24">
        <v>50</v>
      </c>
      <c r="H371" s="25">
        <v>0</v>
      </c>
      <c r="I371" s="25">
        <f>ROUND(G371*H371,P4)</f>
        <v>0</v>
      </c>
      <c r="O371" s="26">
        <f>I371*0.21</f>
        <v>0</v>
      </c>
      <c r="P371">
        <v>3</v>
      </c>
    </row>
    <row r="372" ht="28.5">
      <c r="A372" s="20" t="s">
        <v>46</v>
      </c>
      <c r="B372" s="20"/>
      <c r="C372" s="20"/>
      <c r="D372" s="20"/>
      <c r="E372" s="22" t="s">
        <v>431</v>
      </c>
      <c r="F372" s="20"/>
      <c r="G372" s="20"/>
      <c r="H372" s="20"/>
      <c r="I372" s="20"/>
    </row>
    <row r="373">
      <c r="A373" s="20" t="s">
        <v>47</v>
      </c>
      <c r="B373" s="20"/>
      <c r="C373" s="20"/>
      <c r="D373" s="20"/>
      <c r="E373" s="27" t="s">
        <v>432</v>
      </c>
      <c r="F373" s="20"/>
      <c r="G373" s="20"/>
      <c r="H373" s="20"/>
      <c r="I373" s="20"/>
    </row>
    <row r="374">
      <c r="A374" s="20" t="s">
        <v>47</v>
      </c>
      <c r="B374" s="20"/>
      <c r="C374" s="20"/>
      <c r="D374" s="20"/>
      <c r="E374" s="27" t="s">
        <v>433</v>
      </c>
      <c r="F374" s="20"/>
      <c r="G374" s="20"/>
      <c r="H374" s="20"/>
      <c r="I374" s="20"/>
    </row>
    <row r="375" ht="256.5">
      <c r="A375" s="20" t="s">
        <v>51</v>
      </c>
      <c r="B375" s="20"/>
      <c r="C375" s="20"/>
      <c r="D375" s="20"/>
      <c r="E375" s="22" t="s">
        <v>434</v>
      </c>
      <c r="F375" s="20"/>
      <c r="G375" s="20"/>
      <c r="H375" s="20"/>
      <c r="I375" s="20"/>
    </row>
    <row r="376">
      <c r="A376" s="17" t="s">
        <v>38</v>
      </c>
      <c r="B376" s="17"/>
      <c r="C376" s="18" t="s">
        <v>435</v>
      </c>
      <c r="D376" s="17"/>
      <c r="E376" s="17" t="s">
        <v>436</v>
      </c>
      <c r="F376" s="17"/>
      <c r="G376" s="17"/>
      <c r="H376" s="17"/>
      <c r="I376" s="19">
        <f>SUMIFS(I377:I381,A377:A381,"P")</f>
        <v>0</v>
      </c>
    </row>
    <row r="377">
      <c r="A377" s="20" t="s">
        <v>41</v>
      </c>
      <c r="B377" s="20">
        <v>63</v>
      </c>
      <c r="C377" s="21" t="s">
        <v>437</v>
      </c>
      <c r="D377" s="20" t="s">
        <v>181</v>
      </c>
      <c r="E377" s="22" t="s">
        <v>438</v>
      </c>
      <c r="F377" s="23" t="s">
        <v>153</v>
      </c>
      <c r="G377" s="24">
        <v>54</v>
      </c>
      <c r="H377" s="25">
        <v>0</v>
      </c>
      <c r="I377" s="25">
        <f>ROUND(G377*H377,P4)</f>
        <v>0</v>
      </c>
      <c r="O377" s="26">
        <f>I377*0.21</f>
        <v>0</v>
      </c>
      <c r="P377">
        <v>3</v>
      </c>
    </row>
    <row r="378">
      <c r="A378" s="20" t="s">
        <v>46</v>
      </c>
      <c r="B378" s="20"/>
      <c r="C378" s="20"/>
      <c r="D378" s="20"/>
      <c r="E378" s="22" t="s">
        <v>439</v>
      </c>
      <c r="F378" s="20"/>
      <c r="G378" s="20"/>
      <c r="H378" s="20"/>
      <c r="I378" s="20"/>
    </row>
    <row r="379">
      <c r="A379" s="20" t="s">
        <v>47</v>
      </c>
      <c r="B379" s="20"/>
      <c r="C379" s="20"/>
      <c r="D379" s="20"/>
      <c r="E379" s="27" t="s">
        <v>440</v>
      </c>
      <c r="F379" s="20"/>
      <c r="G379" s="20"/>
      <c r="H379" s="20"/>
      <c r="I379" s="20"/>
    </row>
    <row r="380">
      <c r="A380" s="20" t="s">
        <v>47</v>
      </c>
      <c r="B380" s="20"/>
      <c r="C380" s="20"/>
      <c r="D380" s="20"/>
      <c r="E380" s="27" t="s">
        <v>441</v>
      </c>
      <c r="F380" s="20"/>
      <c r="G380" s="20"/>
      <c r="H380" s="20"/>
      <c r="I380" s="20"/>
    </row>
    <row r="381" ht="313.5">
      <c r="A381" s="20" t="s">
        <v>51</v>
      </c>
      <c r="B381" s="20"/>
      <c r="C381" s="20"/>
      <c r="D381" s="20"/>
      <c r="E381" s="22" t="s">
        <v>442</v>
      </c>
      <c r="F381" s="20"/>
      <c r="G381" s="20"/>
      <c r="H381" s="20"/>
      <c r="I381" s="20"/>
    </row>
    <row r="382">
      <c r="A382" s="17" t="s">
        <v>38</v>
      </c>
      <c r="B382" s="17"/>
      <c r="C382" s="18" t="s">
        <v>443</v>
      </c>
      <c r="D382" s="17"/>
      <c r="E382" s="17" t="s">
        <v>444</v>
      </c>
      <c r="F382" s="17"/>
      <c r="G382" s="17"/>
      <c r="H382" s="17"/>
      <c r="I382" s="19">
        <f>SUMIFS(I383:I387,A383:A387,"P")</f>
        <v>0</v>
      </c>
    </row>
    <row r="383">
      <c r="A383" s="20" t="s">
        <v>41</v>
      </c>
      <c r="B383" s="20">
        <v>64</v>
      </c>
      <c r="C383" s="21" t="s">
        <v>445</v>
      </c>
      <c r="D383" s="20" t="s">
        <v>181</v>
      </c>
      <c r="E383" s="22" t="s">
        <v>446</v>
      </c>
      <c r="F383" s="23" t="s">
        <v>153</v>
      </c>
      <c r="G383" s="24">
        <v>6</v>
      </c>
      <c r="H383" s="25">
        <v>0</v>
      </c>
      <c r="I383" s="25">
        <f>ROUND(G383*H383,P4)</f>
        <v>0</v>
      </c>
      <c r="O383" s="26">
        <f>I383*0.21</f>
        <v>0</v>
      </c>
      <c r="P383">
        <v>3</v>
      </c>
    </row>
    <row r="384">
      <c r="A384" s="20" t="s">
        <v>46</v>
      </c>
      <c r="B384" s="20"/>
      <c r="C384" s="20"/>
      <c r="D384" s="20"/>
      <c r="E384" s="22" t="s">
        <v>447</v>
      </c>
      <c r="F384" s="20"/>
      <c r="G384" s="20"/>
      <c r="H384" s="20"/>
      <c r="I384" s="20"/>
    </row>
    <row r="385">
      <c r="A385" s="20" t="s">
        <v>47</v>
      </c>
      <c r="B385" s="20"/>
      <c r="C385" s="20"/>
      <c r="D385" s="20"/>
      <c r="E385" s="27" t="s">
        <v>448</v>
      </c>
      <c r="F385" s="20"/>
      <c r="G385" s="20"/>
      <c r="H385" s="20"/>
      <c r="I385" s="20"/>
    </row>
    <row r="386">
      <c r="A386" s="20" t="s">
        <v>47</v>
      </c>
      <c r="B386" s="20"/>
      <c r="C386" s="20"/>
      <c r="D386" s="20"/>
      <c r="E386" s="27" t="s">
        <v>449</v>
      </c>
      <c r="F386" s="20"/>
      <c r="G386" s="20"/>
      <c r="H386" s="20"/>
      <c r="I386" s="20"/>
    </row>
    <row r="387" ht="313.5">
      <c r="A387" s="20" t="s">
        <v>51</v>
      </c>
      <c r="B387" s="20"/>
      <c r="C387" s="20"/>
      <c r="D387" s="20"/>
      <c r="E387" s="22" t="s">
        <v>442</v>
      </c>
      <c r="F387" s="20"/>
      <c r="G387" s="20"/>
      <c r="H387" s="20"/>
      <c r="I387" s="20"/>
    </row>
    <row r="388">
      <c r="A388" s="17" t="s">
        <v>38</v>
      </c>
      <c r="B388" s="17"/>
      <c r="C388" s="18" t="s">
        <v>450</v>
      </c>
      <c r="D388" s="17"/>
      <c r="E388" s="17" t="s">
        <v>451</v>
      </c>
      <c r="F388" s="17"/>
      <c r="G388" s="17"/>
      <c r="H388" s="17"/>
      <c r="I388" s="19">
        <f>SUMIFS(I389:I393,A389:A393,"P")</f>
        <v>0</v>
      </c>
    </row>
    <row r="389">
      <c r="A389" s="20" t="s">
        <v>41</v>
      </c>
      <c r="B389" s="20">
        <v>65</v>
      </c>
      <c r="C389" s="21" t="s">
        <v>452</v>
      </c>
      <c r="D389" s="20" t="s">
        <v>181</v>
      </c>
      <c r="E389" s="22" t="s">
        <v>453</v>
      </c>
      <c r="F389" s="23" t="s">
        <v>112</v>
      </c>
      <c r="G389" s="24">
        <v>9</v>
      </c>
      <c r="H389" s="25">
        <v>0</v>
      </c>
      <c r="I389" s="25">
        <f>ROUND(G389*H389,P4)</f>
        <v>0</v>
      </c>
      <c r="O389" s="26">
        <f>I389*0.21</f>
        <v>0</v>
      </c>
      <c r="P389">
        <v>3</v>
      </c>
    </row>
    <row r="390">
      <c r="A390" s="20" t="s">
        <v>46</v>
      </c>
      <c r="B390" s="20"/>
      <c r="C390" s="20"/>
      <c r="D390" s="20"/>
      <c r="E390" s="22"/>
      <c r="F390" s="20"/>
      <c r="G390" s="20"/>
      <c r="H390" s="20"/>
      <c r="I390" s="20"/>
    </row>
    <row r="391">
      <c r="A391" s="20" t="s">
        <v>47</v>
      </c>
      <c r="B391" s="20"/>
      <c r="C391" s="20"/>
      <c r="D391" s="20"/>
      <c r="E391" s="27" t="s">
        <v>454</v>
      </c>
      <c r="F391" s="20"/>
      <c r="G391" s="20"/>
      <c r="H391" s="20"/>
      <c r="I391" s="20"/>
    </row>
    <row r="392">
      <c r="A392" s="20" t="s">
        <v>47</v>
      </c>
      <c r="B392" s="20"/>
      <c r="C392" s="20"/>
      <c r="D392" s="20"/>
      <c r="E392" s="27" t="s">
        <v>455</v>
      </c>
      <c r="F392" s="20"/>
      <c r="G392" s="20"/>
      <c r="H392" s="20"/>
      <c r="I392" s="20"/>
    </row>
    <row r="393" ht="99.75">
      <c r="A393" s="20" t="s">
        <v>51</v>
      </c>
      <c r="B393" s="20"/>
      <c r="C393" s="20"/>
      <c r="D393" s="20"/>
      <c r="E393" s="22" t="s">
        <v>456</v>
      </c>
      <c r="F393" s="20"/>
      <c r="G393" s="20"/>
      <c r="H393" s="20"/>
      <c r="I393" s="20"/>
    </row>
    <row r="394">
      <c r="A394" s="17" t="s">
        <v>38</v>
      </c>
      <c r="B394" s="17"/>
      <c r="C394" s="18" t="s">
        <v>457</v>
      </c>
      <c r="D394" s="17"/>
      <c r="E394" s="17" t="s">
        <v>458</v>
      </c>
      <c r="F394" s="17"/>
      <c r="G394" s="17"/>
      <c r="H394" s="17"/>
      <c r="I394" s="19">
        <f>SUMIFS(I395:I399,A395:A399,"P")</f>
        <v>0</v>
      </c>
    </row>
    <row r="395">
      <c r="A395" s="20" t="s">
        <v>41</v>
      </c>
      <c r="B395" s="20">
        <v>66</v>
      </c>
      <c r="C395" s="21" t="s">
        <v>459</v>
      </c>
      <c r="D395" s="20" t="s">
        <v>181</v>
      </c>
      <c r="E395" s="22" t="s">
        <v>460</v>
      </c>
      <c r="F395" s="23" t="s">
        <v>112</v>
      </c>
      <c r="G395" s="24">
        <v>3</v>
      </c>
      <c r="H395" s="25">
        <v>0</v>
      </c>
      <c r="I395" s="25">
        <f>ROUND(G395*H395,P4)</f>
        <v>0</v>
      </c>
      <c r="O395" s="26">
        <f>I395*0.21</f>
        <v>0</v>
      </c>
      <c r="P395">
        <v>3</v>
      </c>
    </row>
    <row r="396">
      <c r="A396" s="20" t="s">
        <v>46</v>
      </c>
      <c r="B396" s="20"/>
      <c r="C396" s="20"/>
      <c r="D396" s="20"/>
      <c r="E396" s="22"/>
      <c r="F396" s="20"/>
      <c r="G396" s="20"/>
      <c r="H396" s="20"/>
      <c r="I396" s="20"/>
    </row>
    <row r="397">
      <c r="A397" s="20" t="s">
        <v>47</v>
      </c>
      <c r="B397" s="20"/>
      <c r="C397" s="20"/>
      <c r="D397" s="20"/>
      <c r="E397" s="27" t="s">
        <v>461</v>
      </c>
      <c r="F397" s="20"/>
      <c r="G397" s="20"/>
      <c r="H397" s="20"/>
      <c r="I397" s="20"/>
    </row>
    <row r="398">
      <c r="A398" s="20" t="s">
        <v>47</v>
      </c>
      <c r="B398" s="20"/>
      <c r="C398" s="20"/>
      <c r="D398" s="20"/>
      <c r="E398" s="27" t="s">
        <v>462</v>
      </c>
      <c r="F398" s="20"/>
      <c r="G398" s="20"/>
      <c r="H398" s="20"/>
      <c r="I398" s="20"/>
    </row>
    <row r="399" ht="85.5">
      <c r="A399" s="20" t="s">
        <v>51</v>
      </c>
      <c r="B399" s="20"/>
      <c r="C399" s="20"/>
      <c r="D399" s="20"/>
      <c r="E399" s="22" t="s">
        <v>463</v>
      </c>
      <c r="F399" s="20"/>
      <c r="G399" s="20"/>
      <c r="H399" s="20"/>
      <c r="I399" s="20"/>
    </row>
    <row r="400">
      <c r="A400" s="17" t="s">
        <v>38</v>
      </c>
      <c r="B400" s="17"/>
      <c r="C400" s="18" t="s">
        <v>464</v>
      </c>
      <c r="D400" s="17"/>
      <c r="E400" s="17" t="s">
        <v>465</v>
      </c>
      <c r="F400" s="17"/>
      <c r="G400" s="17"/>
      <c r="H400" s="17"/>
      <c r="I400" s="19">
        <f>SUMIFS(I401:I431,A401:A431,"P")</f>
        <v>0</v>
      </c>
    </row>
    <row r="401">
      <c r="A401" s="20" t="s">
        <v>41</v>
      </c>
      <c r="B401" s="20">
        <v>67</v>
      </c>
      <c r="C401" s="21" t="s">
        <v>466</v>
      </c>
      <c r="D401" s="20" t="s">
        <v>181</v>
      </c>
      <c r="E401" s="22" t="s">
        <v>467</v>
      </c>
      <c r="F401" s="23" t="s">
        <v>112</v>
      </c>
      <c r="G401" s="24">
        <v>20</v>
      </c>
      <c r="H401" s="25">
        <v>0</v>
      </c>
      <c r="I401" s="25">
        <f>ROUND(G401*H401,P4)</f>
        <v>0</v>
      </c>
      <c r="O401" s="26">
        <f>I401*0.21</f>
        <v>0</v>
      </c>
      <c r="P401">
        <v>3</v>
      </c>
    </row>
    <row r="402">
      <c r="A402" s="20" t="s">
        <v>46</v>
      </c>
      <c r="B402" s="20"/>
      <c r="C402" s="20"/>
      <c r="D402" s="20"/>
      <c r="E402" s="22"/>
      <c r="F402" s="20"/>
      <c r="G402" s="20"/>
      <c r="H402" s="20"/>
      <c r="I402" s="20"/>
    </row>
    <row r="403">
      <c r="A403" s="20" t="s">
        <v>47</v>
      </c>
      <c r="B403" s="20"/>
      <c r="C403" s="20"/>
      <c r="D403" s="20"/>
      <c r="E403" s="27" t="s">
        <v>468</v>
      </c>
      <c r="F403" s="20"/>
      <c r="G403" s="20"/>
      <c r="H403" s="20"/>
      <c r="I403" s="20"/>
    </row>
    <row r="404">
      <c r="A404" s="20" t="s">
        <v>47</v>
      </c>
      <c r="B404" s="20"/>
      <c r="C404" s="20"/>
      <c r="D404" s="20"/>
      <c r="E404" s="27" t="s">
        <v>299</v>
      </c>
      <c r="F404" s="20"/>
      <c r="G404" s="20"/>
      <c r="H404" s="20"/>
      <c r="I404" s="20"/>
    </row>
    <row r="405" ht="42.75">
      <c r="A405" s="20" t="s">
        <v>51</v>
      </c>
      <c r="B405" s="20"/>
      <c r="C405" s="20"/>
      <c r="D405" s="20"/>
      <c r="E405" s="22" t="s">
        <v>469</v>
      </c>
      <c r="F405" s="20"/>
      <c r="G405" s="20"/>
      <c r="H405" s="20"/>
      <c r="I405" s="20"/>
    </row>
    <row r="406">
      <c r="A406" s="20" t="s">
        <v>41</v>
      </c>
      <c r="B406" s="20">
        <v>68</v>
      </c>
      <c r="C406" s="21" t="s">
        <v>470</v>
      </c>
      <c r="D406" s="20" t="s">
        <v>181</v>
      </c>
      <c r="E406" s="22" t="s">
        <v>471</v>
      </c>
      <c r="F406" s="23" t="s">
        <v>112</v>
      </c>
      <c r="G406" s="24">
        <v>20</v>
      </c>
      <c r="H406" s="25">
        <v>0</v>
      </c>
      <c r="I406" s="25">
        <f>ROUND(G406*H406,P4)</f>
        <v>0</v>
      </c>
      <c r="O406" s="26">
        <f>I406*0.21</f>
        <v>0</v>
      </c>
      <c r="P406">
        <v>3</v>
      </c>
    </row>
    <row r="407">
      <c r="A407" s="20" t="s">
        <v>46</v>
      </c>
      <c r="B407" s="20"/>
      <c r="C407" s="20"/>
      <c r="D407" s="20"/>
      <c r="E407" s="22"/>
      <c r="F407" s="20"/>
      <c r="G407" s="20"/>
      <c r="H407" s="20"/>
      <c r="I407" s="20"/>
    </row>
    <row r="408">
      <c r="A408" s="20" t="s">
        <v>47</v>
      </c>
      <c r="B408" s="20"/>
      <c r="C408" s="20"/>
      <c r="D408" s="20"/>
      <c r="E408" s="27" t="s">
        <v>472</v>
      </c>
      <c r="F408" s="20"/>
      <c r="G408" s="20"/>
      <c r="H408" s="20"/>
      <c r="I408" s="20"/>
    </row>
    <row r="409">
      <c r="A409" s="20" t="s">
        <v>47</v>
      </c>
      <c r="B409" s="20"/>
      <c r="C409" s="20"/>
      <c r="D409" s="20"/>
      <c r="E409" s="27" t="s">
        <v>299</v>
      </c>
      <c r="F409" s="20"/>
      <c r="G409" s="20"/>
      <c r="H409" s="20"/>
      <c r="I409" s="20"/>
    </row>
    <row r="410" ht="42.75">
      <c r="A410" s="20" t="s">
        <v>51</v>
      </c>
      <c r="B410" s="20"/>
      <c r="C410" s="20"/>
      <c r="D410" s="20"/>
      <c r="E410" s="22" t="s">
        <v>469</v>
      </c>
      <c r="F410" s="20"/>
      <c r="G410" s="20"/>
      <c r="H410" s="20"/>
      <c r="I410" s="20"/>
    </row>
    <row r="411">
      <c r="A411" s="20" t="s">
        <v>41</v>
      </c>
      <c r="B411" s="20">
        <v>69</v>
      </c>
      <c r="C411" s="21" t="s">
        <v>473</v>
      </c>
      <c r="D411" s="20" t="s">
        <v>181</v>
      </c>
      <c r="E411" s="22" t="s">
        <v>474</v>
      </c>
      <c r="F411" s="23" t="s">
        <v>112</v>
      </c>
      <c r="G411" s="24">
        <v>7</v>
      </c>
      <c r="H411" s="25">
        <v>0</v>
      </c>
      <c r="I411" s="25">
        <f>ROUND(G411*H411,P4)</f>
        <v>0</v>
      </c>
      <c r="O411" s="26">
        <f>I411*0.21</f>
        <v>0</v>
      </c>
      <c r="P411">
        <v>3</v>
      </c>
    </row>
    <row r="412">
      <c r="A412" s="20" t="s">
        <v>46</v>
      </c>
      <c r="B412" s="20"/>
      <c r="C412" s="20"/>
      <c r="D412" s="20"/>
      <c r="E412" s="22"/>
      <c r="F412" s="20"/>
      <c r="G412" s="20"/>
      <c r="H412" s="20"/>
      <c r="I412" s="20"/>
    </row>
    <row r="413">
      <c r="A413" s="20" t="s">
        <v>47</v>
      </c>
      <c r="B413" s="20"/>
      <c r="C413" s="20"/>
      <c r="D413" s="20"/>
      <c r="E413" s="27" t="s">
        <v>475</v>
      </c>
      <c r="F413" s="20"/>
      <c r="G413" s="20"/>
      <c r="H413" s="20"/>
      <c r="I413" s="20"/>
    </row>
    <row r="414">
      <c r="A414" s="20" t="s">
        <v>47</v>
      </c>
      <c r="B414" s="20"/>
      <c r="C414" s="20"/>
      <c r="D414" s="20"/>
      <c r="E414" s="27" t="s">
        <v>476</v>
      </c>
      <c r="F414" s="20"/>
      <c r="G414" s="20"/>
      <c r="H414" s="20"/>
      <c r="I414" s="20"/>
    </row>
    <row r="415">
      <c r="A415" s="20" t="s">
        <v>47</v>
      </c>
      <c r="B415" s="20"/>
      <c r="C415" s="20"/>
      <c r="D415" s="20"/>
      <c r="E415" s="27" t="s">
        <v>477</v>
      </c>
      <c r="F415" s="20"/>
      <c r="G415" s="20"/>
      <c r="H415" s="20"/>
      <c r="I415" s="20"/>
    </row>
    <row r="416" ht="57">
      <c r="A416" s="20" t="s">
        <v>51</v>
      </c>
      <c r="B416" s="20"/>
      <c r="C416" s="20"/>
      <c r="D416" s="20"/>
      <c r="E416" s="22" t="s">
        <v>478</v>
      </c>
      <c r="F416" s="20"/>
      <c r="G416" s="20"/>
      <c r="H416" s="20"/>
      <c r="I416" s="20"/>
    </row>
    <row r="417">
      <c r="A417" s="20" t="s">
        <v>41</v>
      </c>
      <c r="B417" s="20">
        <v>70</v>
      </c>
      <c r="C417" s="21" t="s">
        <v>479</v>
      </c>
      <c r="D417" s="20" t="s">
        <v>181</v>
      </c>
      <c r="E417" s="22" t="s">
        <v>480</v>
      </c>
      <c r="F417" s="23" t="s">
        <v>45</v>
      </c>
      <c r="G417" s="24">
        <v>8.7639999999999993</v>
      </c>
      <c r="H417" s="25">
        <v>0</v>
      </c>
      <c r="I417" s="25">
        <f>ROUND(G417*H417,P4)</f>
        <v>0</v>
      </c>
      <c r="O417" s="26">
        <f>I417*0.21</f>
        <v>0</v>
      </c>
      <c r="P417">
        <v>3</v>
      </c>
    </row>
    <row r="418">
      <c r="A418" s="20" t="s">
        <v>46</v>
      </c>
      <c r="B418" s="20"/>
      <c r="C418" s="20"/>
      <c r="D418" s="20"/>
      <c r="E418" s="22"/>
      <c r="F418" s="20"/>
      <c r="G418" s="20"/>
      <c r="H418" s="20"/>
      <c r="I418" s="20"/>
    </row>
    <row r="419">
      <c r="A419" s="20" t="s">
        <v>47</v>
      </c>
      <c r="B419" s="20"/>
      <c r="C419" s="20"/>
      <c r="D419" s="20"/>
      <c r="E419" s="27" t="s">
        <v>481</v>
      </c>
      <c r="F419" s="20"/>
      <c r="G419" s="20"/>
      <c r="H419" s="20"/>
      <c r="I419" s="20"/>
    </row>
    <row r="420">
      <c r="A420" s="20" t="s">
        <v>47</v>
      </c>
      <c r="B420" s="20"/>
      <c r="C420" s="20"/>
      <c r="D420" s="20"/>
      <c r="E420" s="27" t="s">
        <v>482</v>
      </c>
      <c r="F420" s="20"/>
      <c r="G420" s="20"/>
      <c r="H420" s="20"/>
      <c r="I420" s="20"/>
    </row>
    <row r="421" ht="409.5">
      <c r="A421" s="20" t="s">
        <v>51</v>
      </c>
      <c r="B421" s="20"/>
      <c r="C421" s="20"/>
      <c r="D421" s="20"/>
      <c r="E421" s="22" t="s">
        <v>483</v>
      </c>
      <c r="F421" s="20"/>
      <c r="G421" s="20"/>
      <c r="H421" s="20"/>
      <c r="I421" s="20"/>
    </row>
    <row r="422">
      <c r="A422" s="20" t="s">
        <v>41</v>
      </c>
      <c r="B422" s="20">
        <v>71</v>
      </c>
      <c r="C422" s="21" t="s">
        <v>484</v>
      </c>
      <c r="D422" s="20" t="s">
        <v>181</v>
      </c>
      <c r="E422" s="22" t="s">
        <v>485</v>
      </c>
      <c r="F422" s="23" t="s">
        <v>45</v>
      </c>
      <c r="G422" s="24">
        <v>0.17999999999999999</v>
      </c>
      <c r="H422" s="25">
        <v>0</v>
      </c>
      <c r="I422" s="25">
        <f>ROUND(G422*H422,P4)</f>
        <v>0</v>
      </c>
      <c r="O422" s="26">
        <f>I422*0.21</f>
        <v>0</v>
      </c>
      <c r="P422">
        <v>3</v>
      </c>
    </row>
    <row r="423">
      <c r="A423" s="20" t="s">
        <v>46</v>
      </c>
      <c r="B423" s="20"/>
      <c r="C423" s="20"/>
      <c r="D423" s="20"/>
      <c r="E423" s="22"/>
      <c r="F423" s="20"/>
      <c r="G423" s="20"/>
      <c r="H423" s="20"/>
      <c r="I423" s="20"/>
    </row>
    <row r="424">
      <c r="A424" s="20" t="s">
        <v>47</v>
      </c>
      <c r="B424" s="20"/>
      <c r="C424" s="20"/>
      <c r="D424" s="20"/>
      <c r="E424" s="27" t="s">
        <v>486</v>
      </c>
      <c r="F424" s="20"/>
      <c r="G424" s="20"/>
      <c r="H424" s="20"/>
      <c r="I424" s="20"/>
    </row>
    <row r="425">
      <c r="A425" s="20" t="s">
        <v>47</v>
      </c>
      <c r="B425" s="20"/>
      <c r="C425" s="20"/>
      <c r="D425" s="20"/>
      <c r="E425" s="27" t="s">
        <v>487</v>
      </c>
      <c r="F425" s="20"/>
      <c r="G425" s="20"/>
      <c r="H425" s="20"/>
      <c r="I425" s="20"/>
    </row>
    <row r="426" ht="409.5">
      <c r="A426" s="20" t="s">
        <v>51</v>
      </c>
      <c r="B426" s="20"/>
      <c r="C426" s="20"/>
      <c r="D426" s="20"/>
      <c r="E426" s="22" t="s">
        <v>483</v>
      </c>
      <c r="F426" s="20"/>
      <c r="G426" s="20"/>
      <c r="H426" s="20"/>
      <c r="I426" s="20"/>
    </row>
    <row r="427">
      <c r="A427" s="20" t="s">
        <v>41</v>
      </c>
      <c r="B427" s="20">
        <v>72</v>
      </c>
      <c r="C427" s="21" t="s">
        <v>488</v>
      </c>
      <c r="D427" s="20" t="s">
        <v>181</v>
      </c>
      <c r="E427" s="22" t="s">
        <v>489</v>
      </c>
      <c r="F427" s="23" t="s">
        <v>45</v>
      </c>
      <c r="G427" s="24">
        <v>0.91500000000000004</v>
      </c>
      <c r="H427" s="25">
        <v>0</v>
      </c>
      <c r="I427" s="25">
        <f>ROUND(G427*H427,P4)</f>
        <v>0</v>
      </c>
      <c r="O427" s="26">
        <f>I427*0.21</f>
        <v>0</v>
      </c>
      <c r="P427">
        <v>3</v>
      </c>
    </row>
    <row r="428">
      <c r="A428" s="20" t="s">
        <v>46</v>
      </c>
      <c r="B428" s="20"/>
      <c r="C428" s="20"/>
      <c r="D428" s="20"/>
      <c r="E428" s="22"/>
      <c r="F428" s="20"/>
      <c r="G428" s="20"/>
      <c r="H428" s="20"/>
      <c r="I428" s="20"/>
    </row>
    <row r="429">
      <c r="A429" s="20" t="s">
        <v>47</v>
      </c>
      <c r="B429" s="20"/>
      <c r="C429" s="20"/>
      <c r="D429" s="20"/>
      <c r="E429" s="27" t="s">
        <v>490</v>
      </c>
      <c r="F429" s="20"/>
      <c r="G429" s="20"/>
      <c r="H429" s="20"/>
      <c r="I429" s="20"/>
    </row>
    <row r="430">
      <c r="A430" s="20" t="s">
        <v>47</v>
      </c>
      <c r="B430" s="20"/>
      <c r="C430" s="20"/>
      <c r="D430" s="20"/>
      <c r="E430" s="27" t="s">
        <v>491</v>
      </c>
      <c r="F430" s="20"/>
      <c r="G430" s="20"/>
      <c r="H430" s="20"/>
      <c r="I430" s="20"/>
    </row>
    <row r="431" ht="409.5">
      <c r="A431" s="20" t="s">
        <v>51</v>
      </c>
      <c r="B431" s="20"/>
      <c r="C431" s="20"/>
      <c r="D431" s="20"/>
      <c r="E431" s="22" t="s">
        <v>483</v>
      </c>
      <c r="F431" s="20"/>
      <c r="G431" s="20"/>
      <c r="H431" s="20"/>
      <c r="I431" s="20"/>
    </row>
    <row r="432">
      <c r="A432" s="17" t="s">
        <v>38</v>
      </c>
      <c r="B432" s="17"/>
      <c r="C432" s="18" t="s">
        <v>492</v>
      </c>
      <c r="D432" s="17"/>
      <c r="E432" s="17" t="s">
        <v>493</v>
      </c>
      <c r="F432" s="17"/>
      <c r="G432" s="17"/>
      <c r="H432" s="17"/>
      <c r="I432" s="19">
        <f>SUMIFS(I433:I442,A433:A442,"P")</f>
        <v>0</v>
      </c>
    </row>
    <row r="433">
      <c r="A433" s="20" t="s">
        <v>41</v>
      </c>
      <c r="B433" s="20">
        <v>73</v>
      </c>
      <c r="C433" s="21" t="s">
        <v>494</v>
      </c>
      <c r="D433" s="20" t="s">
        <v>495</v>
      </c>
      <c r="E433" s="22" t="s">
        <v>496</v>
      </c>
      <c r="F433" s="23" t="s">
        <v>153</v>
      </c>
      <c r="G433" s="24">
        <v>12</v>
      </c>
      <c r="H433" s="25">
        <v>0</v>
      </c>
      <c r="I433" s="25">
        <f>ROUND(G433*H433,P4)</f>
        <v>0</v>
      </c>
      <c r="O433" s="26">
        <f>I433*0.21</f>
        <v>0</v>
      </c>
      <c r="P433">
        <v>3</v>
      </c>
    </row>
    <row r="434">
      <c r="A434" s="20" t="s">
        <v>46</v>
      </c>
      <c r="B434" s="20"/>
      <c r="C434" s="20"/>
      <c r="D434" s="20"/>
      <c r="E434" s="22" t="s">
        <v>103</v>
      </c>
      <c r="F434" s="20"/>
      <c r="G434" s="20"/>
      <c r="H434" s="20"/>
      <c r="I434" s="20"/>
    </row>
    <row r="435">
      <c r="A435" s="20" t="s">
        <v>47</v>
      </c>
      <c r="B435" s="20"/>
      <c r="C435" s="20"/>
      <c r="D435" s="20"/>
      <c r="E435" s="27" t="s">
        <v>497</v>
      </c>
      <c r="F435" s="20"/>
      <c r="G435" s="20"/>
      <c r="H435" s="20"/>
      <c r="I435" s="20"/>
    </row>
    <row r="436">
      <c r="A436" s="20" t="s">
        <v>47</v>
      </c>
      <c r="B436" s="20"/>
      <c r="C436" s="20"/>
      <c r="D436" s="20"/>
      <c r="E436" s="27" t="s">
        <v>498</v>
      </c>
      <c r="F436" s="20"/>
      <c r="G436" s="20"/>
      <c r="H436" s="20"/>
      <c r="I436" s="20"/>
    </row>
    <row r="437" ht="42.75">
      <c r="A437" s="20" t="s">
        <v>51</v>
      </c>
      <c r="B437" s="20"/>
      <c r="C437" s="20"/>
      <c r="D437" s="20"/>
      <c r="E437" s="22" t="s">
        <v>499</v>
      </c>
      <c r="F437" s="20"/>
      <c r="G437" s="20"/>
      <c r="H437" s="20"/>
      <c r="I437" s="20"/>
    </row>
    <row r="438">
      <c r="A438" s="20" t="s">
        <v>41</v>
      </c>
      <c r="B438" s="20">
        <v>74</v>
      </c>
      <c r="C438" s="21" t="s">
        <v>500</v>
      </c>
      <c r="D438" s="20" t="s">
        <v>181</v>
      </c>
      <c r="E438" s="22" t="s">
        <v>501</v>
      </c>
      <c r="F438" s="23" t="s">
        <v>153</v>
      </c>
      <c r="G438" s="24">
        <v>260.5</v>
      </c>
      <c r="H438" s="25">
        <v>0</v>
      </c>
      <c r="I438" s="25">
        <f>ROUND(G438*H438,P4)</f>
        <v>0</v>
      </c>
      <c r="O438" s="26">
        <f>I438*0.21</f>
        <v>0</v>
      </c>
      <c r="P438">
        <v>3</v>
      </c>
    </row>
    <row r="439">
      <c r="A439" s="20" t="s">
        <v>46</v>
      </c>
      <c r="B439" s="20"/>
      <c r="C439" s="20"/>
      <c r="D439" s="20"/>
      <c r="E439" s="22"/>
      <c r="F439" s="20"/>
      <c r="G439" s="20"/>
      <c r="H439" s="20"/>
      <c r="I439" s="20"/>
    </row>
    <row r="440">
      <c r="A440" s="20" t="s">
        <v>47</v>
      </c>
      <c r="B440" s="20"/>
      <c r="C440" s="20"/>
      <c r="D440" s="20"/>
      <c r="E440" s="27" t="s">
        <v>502</v>
      </c>
      <c r="F440" s="20"/>
      <c r="G440" s="20"/>
      <c r="H440" s="20"/>
      <c r="I440" s="20"/>
    </row>
    <row r="441">
      <c r="A441" s="20" t="s">
        <v>47</v>
      </c>
      <c r="B441" s="20"/>
      <c r="C441" s="20"/>
      <c r="D441" s="20"/>
      <c r="E441" s="27" t="s">
        <v>503</v>
      </c>
      <c r="F441" s="20"/>
      <c r="G441" s="20"/>
      <c r="H441" s="20"/>
      <c r="I441" s="20"/>
    </row>
    <row r="442" ht="71.25">
      <c r="A442" s="20" t="s">
        <v>51</v>
      </c>
      <c r="B442" s="20"/>
      <c r="C442" s="20"/>
      <c r="D442" s="20"/>
      <c r="E442" s="22" t="s">
        <v>504</v>
      </c>
      <c r="F442" s="20"/>
      <c r="G442" s="20"/>
      <c r="H442" s="20"/>
      <c r="I442" s="20"/>
    </row>
    <row r="443">
      <c r="A443" s="17" t="s">
        <v>38</v>
      </c>
      <c r="B443" s="17"/>
      <c r="C443" s="18" t="s">
        <v>505</v>
      </c>
      <c r="D443" s="17"/>
      <c r="E443" s="17" t="s">
        <v>506</v>
      </c>
      <c r="F443" s="17"/>
      <c r="G443" s="17"/>
      <c r="H443" s="17"/>
      <c r="I443" s="19">
        <f>SUMIFS(I444:I475,A444:A475,"P")</f>
        <v>0</v>
      </c>
    </row>
    <row r="444" ht="28.5">
      <c r="A444" s="20" t="s">
        <v>41</v>
      </c>
      <c r="B444" s="20">
        <v>75</v>
      </c>
      <c r="C444" s="21" t="s">
        <v>507</v>
      </c>
      <c r="D444" s="20" t="s">
        <v>508</v>
      </c>
      <c r="E444" s="22" t="s">
        <v>509</v>
      </c>
      <c r="F444" s="23" t="s">
        <v>112</v>
      </c>
      <c r="G444" s="24">
        <v>2</v>
      </c>
      <c r="H444" s="25">
        <v>0</v>
      </c>
      <c r="I444" s="25">
        <f>ROUND(G444*H444,P4)</f>
        <v>0</v>
      </c>
      <c r="O444" s="26">
        <f>I444*0.21</f>
        <v>0</v>
      </c>
      <c r="P444">
        <v>3</v>
      </c>
    </row>
    <row r="445">
      <c r="A445" s="20" t="s">
        <v>46</v>
      </c>
      <c r="B445" s="20"/>
      <c r="C445" s="20"/>
      <c r="D445" s="20"/>
      <c r="E445" s="22" t="s">
        <v>510</v>
      </c>
      <c r="F445" s="20"/>
      <c r="G445" s="20"/>
      <c r="H445" s="20"/>
      <c r="I445" s="20"/>
    </row>
    <row r="446">
      <c r="A446" s="20" t="s">
        <v>47</v>
      </c>
      <c r="B446" s="20"/>
      <c r="C446" s="20"/>
      <c r="D446" s="20"/>
      <c r="E446" s="27" t="s">
        <v>511</v>
      </c>
      <c r="F446" s="20"/>
      <c r="G446" s="20"/>
      <c r="H446" s="20"/>
      <c r="I446" s="20"/>
    </row>
    <row r="447">
      <c r="A447" s="20" t="s">
        <v>47</v>
      </c>
      <c r="B447" s="20"/>
      <c r="C447" s="20"/>
      <c r="D447" s="20"/>
      <c r="E447" s="27" t="s">
        <v>512</v>
      </c>
      <c r="F447" s="20"/>
      <c r="G447" s="20"/>
      <c r="H447" s="20"/>
      <c r="I447" s="20"/>
    </row>
    <row r="448" ht="28.5">
      <c r="A448" s="20" t="s">
        <v>51</v>
      </c>
      <c r="B448" s="20"/>
      <c r="C448" s="20"/>
      <c r="D448" s="20"/>
      <c r="E448" s="22" t="s">
        <v>513</v>
      </c>
      <c r="F448" s="20"/>
      <c r="G448" s="20"/>
      <c r="H448" s="20"/>
      <c r="I448" s="20"/>
    </row>
    <row r="449" ht="28.5">
      <c r="A449" s="20" t="s">
        <v>41</v>
      </c>
      <c r="B449" s="20">
        <v>76</v>
      </c>
      <c r="C449" s="21" t="s">
        <v>514</v>
      </c>
      <c r="D449" s="20" t="s">
        <v>181</v>
      </c>
      <c r="E449" s="22" t="s">
        <v>515</v>
      </c>
      <c r="F449" s="23" t="s">
        <v>112</v>
      </c>
      <c r="G449" s="24">
        <v>33</v>
      </c>
      <c r="H449" s="25">
        <v>0</v>
      </c>
      <c r="I449" s="25">
        <f>ROUND(G449*H449,P4)</f>
        <v>0</v>
      </c>
      <c r="O449" s="26">
        <f>I449*0.21</f>
        <v>0</v>
      </c>
      <c r="P449">
        <v>3</v>
      </c>
    </row>
    <row r="450">
      <c r="A450" s="20" t="s">
        <v>46</v>
      </c>
      <c r="B450" s="20"/>
      <c r="C450" s="20"/>
      <c r="D450" s="20"/>
      <c r="E450" s="22"/>
      <c r="F450" s="20"/>
      <c r="G450" s="20"/>
      <c r="H450" s="20"/>
      <c r="I450" s="20"/>
    </row>
    <row r="451">
      <c r="A451" s="20" t="s">
        <v>47</v>
      </c>
      <c r="B451" s="20"/>
      <c r="C451" s="20"/>
      <c r="D451" s="20"/>
      <c r="E451" s="27" t="s">
        <v>516</v>
      </c>
      <c r="F451" s="20"/>
      <c r="G451" s="20"/>
      <c r="H451" s="20"/>
      <c r="I451" s="20"/>
    </row>
    <row r="452">
      <c r="A452" s="20" t="s">
        <v>47</v>
      </c>
      <c r="B452" s="20"/>
      <c r="C452" s="20"/>
      <c r="D452" s="20"/>
      <c r="E452" s="27" t="s">
        <v>517</v>
      </c>
      <c r="F452" s="20"/>
      <c r="G452" s="20"/>
      <c r="H452" s="20"/>
      <c r="I452" s="20"/>
    </row>
    <row r="453">
      <c r="A453" s="20" t="s">
        <v>47</v>
      </c>
      <c r="B453" s="20"/>
      <c r="C453" s="20"/>
      <c r="D453" s="20"/>
      <c r="E453" s="27" t="s">
        <v>518</v>
      </c>
      <c r="F453" s="20"/>
      <c r="G453" s="20"/>
      <c r="H453" s="20"/>
      <c r="I453" s="20"/>
    </row>
    <row r="454">
      <c r="A454" s="20" t="s">
        <v>47</v>
      </c>
      <c r="B454" s="20"/>
      <c r="C454" s="20"/>
      <c r="D454" s="20"/>
      <c r="E454" s="27" t="s">
        <v>519</v>
      </c>
      <c r="F454" s="20"/>
      <c r="G454" s="20"/>
      <c r="H454" s="20"/>
      <c r="I454" s="20"/>
    </row>
    <row r="455">
      <c r="A455" s="20" t="s">
        <v>47</v>
      </c>
      <c r="B455" s="20"/>
      <c r="C455" s="20"/>
      <c r="D455" s="20"/>
      <c r="E455" s="27" t="s">
        <v>520</v>
      </c>
      <c r="F455" s="20"/>
      <c r="G455" s="20"/>
      <c r="H455" s="20"/>
      <c r="I455" s="20"/>
    </row>
    <row r="456">
      <c r="A456" s="20" t="s">
        <v>47</v>
      </c>
      <c r="B456" s="20"/>
      <c r="C456" s="20"/>
      <c r="D456" s="20"/>
      <c r="E456" s="27" t="s">
        <v>521</v>
      </c>
      <c r="F456" s="20"/>
      <c r="G456" s="20"/>
      <c r="H456" s="20"/>
      <c r="I456" s="20"/>
    </row>
    <row r="457" ht="28.5">
      <c r="A457" s="20" t="s">
        <v>51</v>
      </c>
      <c r="B457" s="20"/>
      <c r="C457" s="20"/>
      <c r="D457" s="20"/>
      <c r="E457" s="22" t="s">
        <v>522</v>
      </c>
      <c r="F457" s="20"/>
      <c r="G457" s="20"/>
      <c r="H457" s="20"/>
      <c r="I457" s="20"/>
    </row>
    <row r="458" ht="28.5">
      <c r="A458" s="20" t="s">
        <v>41</v>
      </c>
      <c r="B458" s="20">
        <v>77</v>
      </c>
      <c r="C458" s="21" t="s">
        <v>523</v>
      </c>
      <c r="D458" s="20" t="s">
        <v>508</v>
      </c>
      <c r="E458" s="22" t="s">
        <v>524</v>
      </c>
      <c r="F458" s="23" t="s">
        <v>112</v>
      </c>
      <c r="G458" s="24">
        <v>2</v>
      </c>
      <c r="H458" s="25">
        <v>0</v>
      </c>
      <c r="I458" s="25">
        <f>ROUND(G458*H458,P4)</f>
        <v>0</v>
      </c>
      <c r="O458" s="26">
        <f>I458*0.21</f>
        <v>0</v>
      </c>
      <c r="P458">
        <v>3</v>
      </c>
    </row>
    <row r="459">
      <c r="A459" s="20" t="s">
        <v>46</v>
      </c>
      <c r="B459" s="20"/>
      <c r="C459" s="20"/>
      <c r="D459" s="20"/>
      <c r="E459" s="22"/>
      <c r="F459" s="20"/>
      <c r="G459" s="20"/>
      <c r="H459" s="20"/>
      <c r="I459" s="20"/>
    </row>
    <row r="460">
      <c r="A460" s="20" t="s">
        <v>47</v>
      </c>
      <c r="B460" s="20"/>
      <c r="C460" s="20"/>
      <c r="D460" s="20"/>
      <c r="E460" s="27" t="s">
        <v>511</v>
      </c>
      <c r="F460" s="20"/>
      <c r="G460" s="20"/>
      <c r="H460" s="20"/>
      <c r="I460" s="20"/>
    </row>
    <row r="461" ht="71.25">
      <c r="A461" s="20" t="s">
        <v>51</v>
      </c>
      <c r="B461" s="20"/>
      <c r="C461" s="20"/>
      <c r="D461" s="20"/>
      <c r="E461" s="22" t="s">
        <v>525</v>
      </c>
      <c r="F461" s="20"/>
      <c r="G461" s="20"/>
      <c r="H461" s="20"/>
      <c r="I461" s="20"/>
    </row>
    <row r="462">
      <c r="A462" s="20" t="s">
        <v>41</v>
      </c>
      <c r="B462" s="20">
        <v>78</v>
      </c>
      <c r="C462" s="21" t="s">
        <v>526</v>
      </c>
      <c r="D462" s="20" t="s">
        <v>508</v>
      </c>
      <c r="E462" s="22" t="s">
        <v>527</v>
      </c>
      <c r="F462" s="23" t="s">
        <v>112</v>
      </c>
      <c r="G462" s="24">
        <v>2</v>
      </c>
      <c r="H462" s="25">
        <v>0</v>
      </c>
      <c r="I462" s="25">
        <f>ROUND(G462*H462,P4)</f>
        <v>0</v>
      </c>
      <c r="O462" s="26">
        <f>I462*0.21</f>
        <v>0</v>
      </c>
      <c r="P462">
        <v>3</v>
      </c>
    </row>
    <row r="463">
      <c r="A463" s="20" t="s">
        <v>46</v>
      </c>
      <c r="B463" s="20"/>
      <c r="C463" s="20"/>
      <c r="D463" s="20"/>
      <c r="E463" s="22"/>
      <c r="F463" s="20"/>
      <c r="G463" s="20"/>
      <c r="H463" s="20"/>
      <c r="I463" s="20"/>
    </row>
    <row r="464">
      <c r="A464" s="20" t="s">
        <v>47</v>
      </c>
      <c r="B464" s="20"/>
      <c r="C464" s="20"/>
      <c r="D464" s="20"/>
      <c r="E464" s="27" t="s">
        <v>528</v>
      </c>
      <c r="F464" s="20"/>
      <c r="G464" s="20"/>
      <c r="H464" s="20"/>
      <c r="I464" s="20"/>
    </row>
    <row r="465">
      <c r="A465" s="20" t="s">
        <v>47</v>
      </c>
      <c r="B465" s="20"/>
      <c r="C465" s="20"/>
      <c r="D465" s="20"/>
      <c r="E465" s="27" t="s">
        <v>512</v>
      </c>
      <c r="F465" s="20"/>
      <c r="G465" s="20"/>
      <c r="H465" s="20"/>
      <c r="I465" s="20"/>
    </row>
    <row r="466" ht="85.5">
      <c r="A466" s="20" t="s">
        <v>51</v>
      </c>
      <c r="B466" s="20"/>
      <c r="C466" s="20"/>
      <c r="D466" s="20"/>
      <c r="E466" s="22" t="s">
        <v>529</v>
      </c>
      <c r="F466" s="20"/>
      <c r="G466" s="20"/>
      <c r="H466" s="20"/>
      <c r="I466" s="20"/>
    </row>
    <row r="467">
      <c r="A467" s="20" t="s">
        <v>41</v>
      </c>
      <c r="B467" s="20">
        <v>79</v>
      </c>
      <c r="C467" s="21" t="s">
        <v>530</v>
      </c>
      <c r="D467" s="20" t="s">
        <v>508</v>
      </c>
      <c r="E467" s="22" t="s">
        <v>531</v>
      </c>
      <c r="F467" s="23" t="s">
        <v>112</v>
      </c>
      <c r="G467" s="24">
        <v>2</v>
      </c>
      <c r="H467" s="25">
        <v>0</v>
      </c>
      <c r="I467" s="25">
        <f>ROUND(G467*H467,P4)</f>
        <v>0</v>
      </c>
      <c r="O467" s="26">
        <f>I467*0.21</f>
        <v>0</v>
      </c>
      <c r="P467">
        <v>3</v>
      </c>
    </row>
    <row r="468">
      <c r="A468" s="20" t="s">
        <v>46</v>
      </c>
      <c r="B468" s="20"/>
      <c r="C468" s="20"/>
      <c r="D468" s="20"/>
      <c r="E468" s="22"/>
      <c r="F468" s="20"/>
      <c r="G468" s="20"/>
      <c r="H468" s="20"/>
      <c r="I468" s="20"/>
    </row>
    <row r="469">
      <c r="A469" s="20" t="s">
        <v>47</v>
      </c>
      <c r="B469" s="20"/>
      <c r="C469" s="20"/>
      <c r="D469" s="20"/>
      <c r="E469" s="27" t="s">
        <v>532</v>
      </c>
      <c r="F469" s="20"/>
      <c r="G469" s="20"/>
      <c r="H469" s="20"/>
      <c r="I469" s="20"/>
    </row>
    <row r="470" ht="28.5">
      <c r="A470" s="20" t="s">
        <v>51</v>
      </c>
      <c r="B470" s="20"/>
      <c r="C470" s="20"/>
      <c r="D470" s="20"/>
      <c r="E470" s="22" t="s">
        <v>513</v>
      </c>
      <c r="F470" s="20"/>
      <c r="G470" s="20"/>
      <c r="H470" s="20"/>
      <c r="I470" s="20"/>
    </row>
    <row r="471" ht="28.5">
      <c r="A471" s="20" t="s">
        <v>41</v>
      </c>
      <c r="B471" s="20">
        <v>80</v>
      </c>
      <c r="C471" s="21" t="s">
        <v>533</v>
      </c>
      <c r="D471" s="20" t="s">
        <v>181</v>
      </c>
      <c r="E471" s="22" t="s">
        <v>534</v>
      </c>
      <c r="F471" s="23" t="s">
        <v>112</v>
      </c>
      <c r="G471" s="24">
        <v>15</v>
      </c>
      <c r="H471" s="25">
        <v>0</v>
      </c>
      <c r="I471" s="25">
        <f>ROUND(G471*H471,P4)</f>
        <v>0</v>
      </c>
      <c r="O471" s="26">
        <f>I471*0.21</f>
        <v>0</v>
      </c>
      <c r="P471">
        <v>3</v>
      </c>
    </row>
    <row r="472">
      <c r="A472" s="20" t="s">
        <v>46</v>
      </c>
      <c r="B472" s="20"/>
      <c r="C472" s="20"/>
      <c r="D472" s="20"/>
      <c r="E472" s="22"/>
      <c r="F472" s="20"/>
      <c r="G472" s="20"/>
      <c r="H472" s="20"/>
      <c r="I472" s="20"/>
    </row>
    <row r="473">
      <c r="A473" s="20" t="s">
        <v>47</v>
      </c>
      <c r="B473" s="20"/>
      <c r="C473" s="20"/>
      <c r="D473" s="20"/>
      <c r="E473" s="27" t="s">
        <v>535</v>
      </c>
      <c r="F473" s="20"/>
      <c r="G473" s="20"/>
      <c r="H473" s="20"/>
      <c r="I473" s="20"/>
    </row>
    <row r="474">
      <c r="A474" s="20" t="s">
        <v>47</v>
      </c>
      <c r="B474" s="20"/>
      <c r="C474" s="20"/>
      <c r="D474" s="20"/>
      <c r="E474" s="27" t="s">
        <v>536</v>
      </c>
      <c r="F474" s="20"/>
      <c r="G474" s="20"/>
      <c r="H474" s="20"/>
      <c r="I474" s="20"/>
    </row>
    <row r="475" ht="42.75">
      <c r="A475" s="20" t="s">
        <v>51</v>
      </c>
      <c r="B475" s="20"/>
      <c r="C475" s="20"/>
      <c r="D475" s="20"/>
      <c r="E475" s="22" t="s">
        <v>537</v>
      </c>
      <c r="F475" s="20"/>
      <c r="G475" s="20"/>
      <c r="H475" s="20"/>
      <c r="I475" s="20"/>
    </row>
    <row r="476">
      <c r="A476" s="17" t="s">
        <v>38</v>
      </c>
      <c r="B476" s="17"/>
      <c r="C476" s="18" t="s">
        <v>538</v>
      </c>
      <c r="D476" s="17"/>
      <c r="E476" s="17" t="s">
        <v>539</v>
      </c>
      <c r="F476" s="17"/>
      <c r="G476" s="17"/>
      <c r="H476" s="17"/>
      <c r="I476" s="19">
        <f>SUMIFS(I477:I500,A477:A500,"P")</f>
        <v>0</v>
      </c>
    </row>
    <row r="477">
      <c r="A477" s="20" t="s">
        <v>41</v>
      </c>
      <c r="B477" s="20">
        <v>81</v>
      </c>
      <c r="C477" s="21" t="s">
        <v>540</v>
      </c>
      <c r="D477" s="20" t="s">
        <v>181</v>
      </c>
      <c r="E477" s="22" t="s">
        <v>541</v>
      </c>
      <c r="F477" s="23" t="s">
        <v>45</v>
      </c>
      <c r="G477" s="24">
        <v>55.100000000000001</v>
      </c>
      <c r="H477" s="25">
        <v>0</v>
      </c>
      <c r="I477" s="25">
        <f>ROUND(G477*H477,P4)</f>
        <v>0</v>
      </c>
      <c r="O477" s="26">
        <f>I477*0.21</f>
        <v>0</v>
      </c>
      <c r="P477">
        <v>3</v>
      </c>
    </row>
    <row r="478">
      <c r="A478" s="20" t="s">
        <v>46</v>
      </c>
      <c r="B478" s="20"/>
      <c r="C478" s="20"/>
      <c r="D478" s="20"/>
      <c r="E478" s="22" t="s">
        <v>542</v>
      </c>
      <c r="F478" s="20"/>
      <c r="G478" s="20"/>
      <c r="H478" s="20"/>
      <c r="I478" s="20"/>
    </row>
    <row r="479">
      <c r="A479" s="20" t="s">
        <v>47</v>
      </c>
      <c r="B479" s="20"/>
      <c r="C479" s="20"/>
      <c r="D479" s="20"/>
      <c r="E479" s="27" t="s">
        <v>543</v>
      </c>
      <c r="F479" s="20"/>
      <c r="G479" s="20"/>
      <c r="H479" s="20"/>
      <c r="I479" s="20"/>
    </row>
    <row r="480">
      <c r="A480" s="20" t="s">
        <v>47</v>
      </c>
      <c r="B480" s="20"/>
      <c r="C480" s="20"/>
      <c r="D480" s="20"/>
      <c r="E480" s="27" t="s">
        <v>544</v>
      </c>
      <c r="F480" s="20"/>
      <c r="G480" s="20"/>
      <c r="H480" s="20"/>
      <c r="I480" s="20"/>
    </row>
    <row r="481">
      <c r="A481" s="20" t="s">
        <v>47</v>
      </c>
      <c r="B481" s="20"/>
      <c r="C481" s="20"/>
      <c r="D481" s="20"/>
      <c r="E481" s="27" t="s">
        <v>545</v>
      </c>
      <c r="F481" s="20"/>
      <c r="G481" s="20"/>
      <c r="H481" s="20"/>
      <c r="I481" s="20"/>
    </row>
    <row r="482" ht="57">
      <c r="A482" s="20" t="s">
        <v>51</v>
      </c>
      <c r="B482" s="20"/>
      <c r="C482" s="20"/>
      <c r="D482" s="20"/>
      <c r="E482" s="22" t="s">
        <v>546</v>
      </c>
      <c r="F482" s="20"/>
      <c r="G482" s="20"/>
      <c r="H482" s="20"/>
      <c r="I482" s="20"/>
    </row>
    <row r="483">
      <c r="A483" s="20" t="s">
        <v>41</v>
      </c>
      <c r="B483" s="20">
        <v>82</v>
      </c>
      <c r="C483" s="21" t="s">
        <v>547</v>
      </c>
      <c r="D483" s="20" t="s">
        <v>181</v>
      </c>
      <c r="E483" s="22" t="s">
        <v>548</v>
      </c>
      <c r="F483" s="23" t="s">
        <v>153</v>
      </c>
      <c r="G483" s="24">
        <v>385.11000000000001</v>
      </c>
      <c r="H483" s="25">
        <v>0</v>
      </c>
      <c r="I483" s="25">
        <f>ROUND(G483*H483,P4)</f>
        <v>0</v>
      </c>
      <c r="O483" s="26">
        <f>I483*0.21</f>
        <v>0</v>
      </c>
      <c r="P483">
        <v>3</v>
      </c>
    </row>
    <row r="484">
      <c r="A484" s="20" t="s">
        <v>46</v>
      </c>
      <c r="B484" s="20"/>
      <c r="C484" s="20"/>
      <c r="D484" s="20"/>
      <c r="E484" s="22" t="s">
        <v>549</v>
      </c>
      <c r="F484" s="20"/>
      <c r="G484" s="20"/>
      <c r="H484" s="20"/>
      <c r="I484" s="20"/>
    </row>
    <row r="485">
      <c r="A485" s="20" t="s">
        <v>47</v>
      </c>
      <c r="B485" s="20"/>
      <c r="C485" s="20"/>
      <c r="D485" s="20"/>
      <c r="E485" s="27" t="s">
        <v>550</v>
      </c>
      <c r="F485" s="20"/>
      <c r="G485" s="20"/>
      <c r="H485" s="20"/>
      <c r="I485" s="20"/>
    </row>
    <row r="486">
      <c r="A486" s="20" t="s">
        <v>47</v>
      </c>
      <c r="B486" s="20"/>
      <c r="C486" s="20"/>
      <c r="D486" s="20"/>
      <c r="E486" s="27" t="s">
        <v>551</v>
      </c>
      <c r="F486" s="20"/>
      <c r="G486" s="20"/>
      <c r="H486" s="20"/>
      <c r="I486" s="20"/>
    </row>
    <row r="487" ht="57">
      <c r="A487" s="20" t="s">
        <v>51</v>
      </c>
      <c r="B487" s="20"/>
      <c r="C487" s="20"/>
      <c r="D487" s="20"/>
      <c r="E487" s="22" t="s">
        <v>552</v>
      </c>
      <c r="F487" s="20"/>
      <c r="G487" s="20"/>
      <c r="H487" s="20"/>
      <c r="I487" s="20"/>
    </row>
    <row r="488">
      <c r="A488" s="20" t="s">
        <v>41</v>
      </c>
      <c r="B488" s="20">
        <v>83</v>
      </c>
      <c r="C488" s="21" t="s">
        <v>553</v>
      </c>
      <c r="D488" s="20" t="s">
        <v>181</v>
      </c>
      <c r="E488" s="22" t="s">
        <v>554</v>
      </c>
      <c r="F488" s="23" t="s">
        <v>153</v>
      </c>
      <c r="G488" s="24">
        <v>1298.78</v>
      </c>
      <c r="H488" s="25">
        <v>0</v>
      </c>
      <c r="I488" s="25">
        <f>ROUND(G488*H488,P4)</f>
        <v>0</v>
      </c>
      <c r="O488" s="26">
        <f>I488*0.21</f>
        <v>0</v>
      </c>
      <c r="P488">
        <v>3</v>
      </c>
    </row>
    <row r="489">
      <c r="A489" s="20" t="s">
        <v>46</v>
      </c>
      <c r="B489" s="20"/>
      <c r="C489" s="20"/>
      <c r="D489" s="20"/>
      <c r="E489" s="22"/>
      <c r="F489" s="20"/>
      <c r="G489" s="20"/>
      <c r="H489" s="20"/>
      <c r="I489" s="20"/>
    </row>
    <row r="490">
      <c r="A490" s="20" t="s">
        <v>47</v>
      </c>
      <c r="B490" s="20"/>
      <c r="C490" s="20"/>
      <c r="D490" s="20"/>
      <c r="E490" s="27" t="s">
        <v>555</v>
      </c>
      <c r="F490" s="20"/>
      <c r="G490" s="20"/>
      <c r="H490" s="20"/>
      <c r="I490" s="20"/>
    </row>
    <row r="491">
      <c r="A491" s="20" t="s">
        <v>47</v>
      </c>
      <c r="B491" s="20"/>
      <c r="C491" s="20"/>
      <c r="D491" s="20"/>
      <c r="E491" s="27" t="s">
        <v>556</v>
      </c>
      <c r="F491" s="20"/>
      <c r="G491" s="20"/>
      <c r="H491" s="20"/>
      <c r="I491" s="20"/>
    </row>
    <row r="492" ht="57">
      <c r="A492" s="20" t="s">
        <v>51</v>
      </c>
      <c r="B492" s="20"/>
      <c r="C492" s="20"/>
      <c r="D492" s="20"/>
      <c r="E492" s="22" t="s">
        <v>552</v>
      </c>
      <c r="F492" s="20"/>
      <c r="G492" s="20"/>
      <c r="H492" s="20"/>
      <c r="I492" s="20"/>
    </row>
    <row r="493" ht="28.5">
      <c r="A493" s="20" t="s">
        <v>41</v>
      </c>
      <c r="B493" s="20">
        <v>84</v>
      </c>
      <c r="C493" s="21" t="s">
        <v>557</v>
      </c>
      <c r="D493" s="20" t="s">
        <v>181</v>
      </c>
      <c r="E493" s="22" t="s">
        <v>558</v>
      </c>
      <c r="F493" s="23" t="s">
        <v>153</v>
      </c>
      <c r="G493" s="24">
        <v>396.94999999999999</v>
      </c>
      <c r="H493" s="25">
        <v>0</v>
      </c>
      <c r="I493" s="25">
        <f>ROUND(G493*H493,P4)</f>
        <v>0</v>
      </c>
      <c r="O493" s="26">
        <f>I493*0.21</f>
        <v>0</v>
      </c>
      <c r="P493">
        <v>3</v>
      </c>
    </row>
    <row r="494">
      <c r="A494" s="20" t="s">
        <v>46</v>
      </c>
      <c r="B494" s="20"/>
      <c r="C494" s="20"/>
      <c r="D494" s="20"/>
      <c r="E494" s="22" t="s">
        <v>559</v>
      </c>
      <c r="F494" s="20"/>
      <c r="G494" s="20"/>
      <c r="H494" s="20"/>
      <c r="I494" s="20"/>
    </row>
    <row r="495">
      <c r="A495" s="20" t="s">
        <v>47</v>
      </c>
      <c r="B495" s="20"/>
      <c r="C495" s="20"/>
      <c r="D495" s="20"/>
      <c r="E495" s="27" t="s">
        <v>560</v>
      </c>
      <c r="F495" s="20"/>
      <c r="G495" s="20"/>
      <c r="H495" s="20"/>
      <c r="I495" s="20"/>
    </row>
    <row r="496">
      <c r="A496" s="20" t="s">
        <v>47</v>
      </c>
      <c r="B496" s="20"/>
      <c r="C496" s="20"/>
      <c r="D496" s="20"/>
      <c r="E496" s="27" t="s">
        <v>561</v>
      </c>
      <c r="F496" s="20"/>
      <c r="G496" s="20"/>
      <c r="H496" s="20"/>
      <c r="I496" s="20"/>
    </row>
    <row r="497">
      <c r="A497" s="20" t="s">
        <v>47</v>
      </c>
      <c r="B497" s="20"/>
      <c r="C497" s="20"/>
      <c r="D497" s="20"/>
      <c r="E497" s="27" t="s">
        <v>562</v>
      </c>
      <c r="F497" s="20"/>
      <c r="G497" s="20"/>
      <c r="H497" s="20"/>
      <c r="I497" s="20"/>
    </row>
    <row r="498">
      <c r="A498" s="20" t="s">
        <v>47</v>
      </c>
      <c r="B498" s="20"/>
      <c r="C498" s="20"/>
      <c r="D498" s="20"/>
      <c r="E498" s="27" t="s">
        <v>563</v>
      </c>
      <c r="F498" s="20"/>
      <c r="G498" s="20"/>
      <c r="H498" s="20"/>
      <c r="I498" s="20"/>
    </row>
    <row r="499">
      <c r="A499" s="20" t="s">
        <v>47</v>
      </c>
      <c r="B499" s="20"/>
      <c r="C499" s="20"/>
      <c r="D499" s="20"/>
      <c r="E499" s="27" t="s">
        <v>564</v>
      </c>
      <c r="F499" s="20"/>
      <c r="G499" s="20"/>
      <c r="H499" s="20"/>
      <c r="I499" s="20"/>
    </row>
    <row r="500" ht="57">
      <c r="A500" s="20" t="s">
        <v>51</v>
      </c>
      <c r="B500" s="20"/>
      <c r="C500" s="20"/>
      <c r="D500" s="20"/>
      <c r="E500" s="22" t="s">
        <v>552</v>
      </c>
      <c r="F500" s="20"/>
      <c r="G500" s="20"/>
      <c r="H500" s="20"/>
      <c r="I500" s="20"/>
    </row>
    <row r="501">
      <c r="A501" s="17" t="s">
        <v>38</v>
      </c>
      <c r="B501" s="17"/>
      <c r="C501" s="18" t="s">
        <v>565</v>
      </c>
      <c r="D501" s="17"/>
      <c r="E501" s="17" t="s">
        <v>566</v>
      </c>
      <c r="F501" s="17"/>
      <c r="G501" s="17"/>
      <c r="H501" s="17"/>
      <c r="I501" s="19">
        <f>SUMIFS(I502:I513,A502:A513,"P")</f>
        <v>0</v>
      </c>
    </row>
    <row r="502">
      <c r="A502" s="20" t="s">
        <v>41</v>
      </c>
      <c r="B502" s="20">
        <v>85</v>
      </c>
      <c r="C502" s="21" t="s">
        <v>567</v>
      </c>
      <c r="D502" s="20" t="s">
        <v>169</v>
      </c>
      <c r="E502" s="22" t="s">
        <v>568</v>
      </c>
      <c r="F502" s="23" t="s">
        <v>153</v>
      </c>
      <c r="G502" s="24">
        <v>427.44</v>
      </c>
      <c r="H502" s="25">
        <v>0</v>
      </c>
      <c r="I502" s="25">
        <f>ROUND(G502*H502,P4)</f>
        <v>0</v>
      </c>
      <c r="O502" s="26">
        <f>I502*0.21</f>
        <v>0</v>
      </c>
      <c r="P502">
        <v>3</v>
      </c>
    </row>
    <row r="503">
      <c r="A503" s="20" t="s">
        <v>46</v>
      </c>
      <c r="B503" s="20"/>
      <c r="C503" s="20"/>
      <c r="D503" s="20"/>
      <c r="E503" s="22"/>
      <c r="F503" s="20"/>
      <c r="G503" s="20"/>
      <c r="H503" s="20"/>
      <c r="I503" s="20"/>
    </row>
    <row r="504">
      <c r="A504" s="20" t="s">
        <v>47</v>
      </c>
      <c r="B504" s="20"/>
      <c r="C504" s="20"/>
      <c r="D504" s="20"/>
      <c r="E504" s="27" t="s">
        <v>171</v>
      </c>
      <c r="F504" s="20"/>
      <c r="G504" s="20"/>
      <c r="H504" s="20"/>
      <c r="I504" s="20"/>
    </row>
    <row r="505" ht="28.5">
      <c r="A505" s="20" t="s">
        <v>51</v>
      </c>
      <c r="B505" s="20"/>
      <c r="C505" s="20"/>
      <c r="D505" s="20"/>
      <c r="E505" s="22" t="s">
        <v>569</v>
      </c>
      <c r="F505" s="20"/>
      <c r="G505" s="20"/>
      <c r="H505" s="20"/>
      <c r="I505" s="20"/>
    </row>
    <row r="506">
      <c r="A506" s="20" t="s">
        <v>41</v>
      </c>
      <c r="B506" s="20">
        <v>86</v>
      </c>
      <c r="C506" s="21" t="s">
        <v>570</v>
      </c>
      <c r="D506" s="20" t="s">
        <v>169</v>
      </c>
      <c r="E506" s="22" t="s">
        <v>571</v>
      </c>
      <c r="F506" s="23" t="s">
        <v>153</v>
      </c>
      <c r="G506" s="24">
        <v>427.44</v>
      </c>
      <c r="H506" s="25">
        <v>0</v>
      </c>
      <c r="I506" s="25">
        <f>ROUND(G506*H506,P4)</f>
        <v>0</v>
      </c>
      <c r="O506" s="26">
        <f>I506*0.21</f>
        <v>0</v>
      </c>
      <c r="P506">
        <v>3</v>
      </c>
    </row>
    <row r="507">
      <c r="A507" s="20" t="s">
        <v>46</v>
      </c>
      <c r="B507" s="20"/>
      <c r="C507" s="20"/>
      <c r="D507" s="20"/>
      <c r="E507" s="22"/>
      <c r="F507" s="20"/>
      <c r="G507" s="20"/>
      <c r="H507" s="20"/>
      <c r="I507" s="20"/>
    </row>
    <row r="508">
      <c r="A508" s="20" t="s">
        <v>47</v>
      </c>
      <c r="B508" s="20"/>
      <c r="C508" s="20"/>
      <c r="D508" s="20"/>
      <c r="E508" s="27" t="s">
        <v>171</v>
      </c>
      <c r="F508" s="20"/>
      <c r="G508" s="20"/>
      <c r="H508" s="20"/>
      <c r="I508" s="20"/>
    </row>
    <row r="509" ht="28.5">
      <c r="A509" s="20" t="s">
        <v>51</v>
      </c>
      <c r="B509" s="20"/>
      <c r="C509" s="20"/>
      <c r="D509" s="20"/>
      <c r="E509" s="22" t="s">
        <v>569</v>
      </c>
      <c r="F509" s="20"/>
      <c r="G509" s="20"/>
      <c r="H509" s="20"/>
      <c r="I509" s="20"/>
    </row>
    <row r="510">
      <c r="A510" s="20" t="s">
        <v>41</v>
      </c>
      <c r="B510" s="20">
        <v>87</v>
      </c>
      <c r="C510" s="21" t="s">
        <v>572</v>
      </c>
      <c r="D510" s="20" t="s">
        <v>169</v>
      </c>
      <c r="E510" s="22" t="s">
        <v>573</v>
      </c>
      <c r="F510" s="23" t="s">
        <v>153</v>
      </c>
      <c r="G510" s="24">
        <v>427.44</v>
      </c>
      <c r="H510" s="25">
        <v>0</v>
      </c>
      <c r="I510" s="25">
        <f>ROUND(G510*H510,P4)</f>
        <v>0</v>
      </c>
      <c r="O510" s="26">
        <f>I510*0.21</f>
        <v>0</v>
      </c>
      <c r="P510">
        <v>3</v>
      </c>
    </row>
    <row r="511">
      <c r="A511" s="20" t="s">
        <v>46</v>
      </c>
      <c r="B511" s="20"/>
      <c r="C511" s="20"/>
      <c r="D511" s="20"/>
      <c r="E511" s="22"/>
      <c r="F511" s="20"/>
      <c r="G511" s="20"/>
      <c r="H511" s="20"/>
      <c r="I511" s="20"/>
    </row>
    <row r="512">
      <c r="A512" s="20" t="s">
        <v>47</v>
      </c>
      <c r="B512" s="20"/>
      <c r="C512" s="20"/>
      <c r="D512" s="20"/>
      <c r="E512" s="27" t="s">
        <v>171</v>
      </c>
      <c r="F512" s="20"/>
      <c r="G512" s="20"/>
      <c r="H512" s="20"/>
      <c r="I512" s="20"/>
    </row>
    <row r="513" ht="28.5">
      <c r="A513" s="20" t="s">
        <v>51</v>
      </c>
      <c r="B513" s="20"/>
      <c r="C513" s="20"/>
      <c r="D513" s="20"/>
      <c r="E513" s="22" t="s">
        <v>569</v>
      </c>
      <c r="F513" s="20"/>
      <c r="G513" s="20"/>
      <c r="H513" s="20"/>
      <c r="I513" s="20"/>
    </row>
    <row r="514">
      <c r="A514" s="17" t="s">
        <v>38</v>
      </c>
      <c r="B514" s="17"/>
      <c r="C514" s="18" t="s">
        <v>574</v>
      </c>
      <c r="D514" s="17"/>
      <c r="E514" s="17" t="s">
        <v>575</v>
      </c>
      <c r="F514" s="17"/>
      <c r="G514" s="17"/>
      <c r="H514" s="17"/>
      <c r="I514" s="19">
        <f>SUMIFS(I515:I519,A515:A519,"P")</f>
        <v>0</v>
      </c>
    </row>
    <row r="515">
      <c r="A515" s="20" t="s">
        <v>41</v>
      </c>
      <c r="B515" s="20">
        <v>88</v>
      </c>
      <c r="C515" s="21" t="s">
        <v>576</v>
      </c>
      <c r="D515" s="20" t="s">
        <v>169</v>
      </c>
      <c r="E515" s="22" t="s">
        <v>577</v>
      </c>
      <c r="F515" s="23" t="s">
        <v>153</v>
      </c>
      <c r="G515" s="24">
        <v>427.44</v>
      </c>
      <c r="H515" s="25">
        <v>0</v>
      </c>
      <c r="I515" s="25">
        <f>ROUND(G515*H515,P4)</f>
        <v>0</v>
      </c>
      <c r="O515" s="26">
        <f>I515*0.21</f>
        <v>0</v>
      </c>
      <c r="P515">
        <v>3</v>
      </c>
    </row>
    <row r="516">
      <c r="A516" s="20" t="s">
        <v>46</v>
      </c>
      <c r="B516" s="20"/>
      <c r="C516" s="20"/>
      <c r="D516" s="20"/>
      <c r="E516" s="22" t="s">
        <v>578</v>
      </c>
      <c r="F516" s="20"/>
      <c r="G516" s="20"/>
      <c r="H516" s="20"/>
      <c r="I516" s="20"/>
    </row>
    <row r="517">
      <c r="A517" s="20" t="s">
        <v>47</v>
      </c>
      <c r="B517" s="20"/>
      <c r="C517" s="20"/>
      <c r="D517" s="20"/>
      <c r="E517" s="27" t="s">
        <v>579</v>
      </c>
      <c r="F517" s="20"/>
      <c r="G517" s="20"/>
      <c r="H517" s="20"/>
      <c r="I517" s="20"/>
    </row>
    <row r="518">
      <c r="A518" s="20" t="s">
        <v>47</v>
      </c>
      <c r="B518" s="20"/>
      <c r="C518" s="20"/>
      <c r="D518" s="20"/>
      <c r="E518" s="27" t="s">
        <v>580</v>
      </c>
      <c r="F518" s="20"/>
      <c r="G518" s="20"/>
      <c r="H518" s="20"/>
      <c r="I518" s="20"/>
    </row>
    <row r="519" ht="42.75">
      <c r="A519" s="20" t="s">
        <v>51</v>
      </c>
      <c r="B519" s="20"/>
      <c r="C519" s="20"/>
      <c r="D519" s="20"/>
      <c r="E519" s="22" t="s">
        <v>581</v>
      </c>
      <c r="F519" s="20"/>
      <c r="G519" s="20"/>
      <c r="H519" s="20"/>
      <c r="I519" s="20"/>
    </row>
    <row r="520">
      <c r="A520" s="17" t="s">
        <v>38</v>
      </c>
      <c r="B520" s="17"/>
      <c r="C520" s="18" t="s">
        <v>582</v>
      </c>
      <c r="D520" s="17"/>
      <c r="E520" s="17" t="s">
        <v>583</v>
      </c>
      <c r="F520" s="17"/>
      <c r="G520" s="17"/>
      <c r="H520" s="17"/>
      <c r="I520" s="19">
        <f>SUMIFS(I521:I525,A521:A525,"P")</f>
        <v>0</v>
      </c>
    </row>
    <row r="521" ht="28.5">
      <c r="A521" s="20" t="s">
        <v>41</v>
      </c>
      <c r="B521" s="20">
        <v>89</v>
      </c>
      <c r="C521" s="21" t="s">
        <v>584</v>
      </c>
      <c r="D521" s="20" t="s">
        <v>181</v>
      </c>
      <c r="E521" s="22" t="s">
        <v>585</v>
      </c>
      <c r="F521" s="23" t="s">
        <v>153</v>
      </c>
      <c r="G521" s="24">
        <v>98.659999999999997</v>
      </c>
      <c r="H521" s="25">
        <v>0</v>
      </c>
      <c r="I521" s="25">
        <f>ROUND(G521*H521,P4)</f>
        <v>0</v>
      </c>
      <c r="O521" s="26">
        <f>I521*0.21</f>
        <v>0</v>
      </c>
      <c r="P521">
        <v>3</v>
      </c>
    </row>
    <row r="522">
      <c r="A522" s="20" t="s">
        <v>46</v>
      </c>
      <c r="B522" s="20"/>
      <c r="C522" s="20"/>
      <c r="D522" s="20"/>
      <c r="E522" s="22" t="s">
        <v>586</v>
      </c>
      <c r="F522" s="20"/>
      <c r="G522" s="20"/>
      <c r="H522" s="20"/>
      <c r="I522" s="20"/>
    </row>
    <row r="523">
      <c r="A523" s="20" t="s">
        <v>47</v>
      </c>
      <c r="B523" s="20"/>
      <c r="C523" s="20"/>
      <c r="D523" s="20"/>
      <c r="E523" s="27" t="s">
        <v>587</v>
      </c>
      <c r="F523" s="20"/>
      <c r="G523" s="20"/>
      <c r="H523" s="20"/>
      <c r="I523" s="20"/>
    </row>
    <row r="524">
      <c r="A524" s="20" t="s">
        <v>47</v>
      </c>
      <c r="B524" s="20"/>
      <c r="C524" s="20"/>
      <c r="D524" s="20"/>
      <c r="E524" s="27" t="s">
        <v>588</v>
      </c>
      <c r="F524" s="20"/>
      <c r="G524" s="20"/>
      <c r="H524" s="20"/>
      <c r="I524" s="20"/>
    </row>
    <row r="525" ht="114">
      <c r="A525" s="20" t="s">
        <v>51</v>
      </c>
      <c r="B525" s="20"/>
      <c r="C525" s="20"/>
      <c r="D525" s="20"/>
      <c r="E525" s="22" t="s">
        <v>589</v>
      </c>
      <c r="F525" s="20"/>
      <c r="G525" s="20"/>
      <c r="H525" s="20"/>
      <c r="I525" s="20"/>
    </row>
    <row r="526">
      <c r="A526" s="17" t="s">
        <v>38</v>
      </c>
      <c r="B526" s="17"/>
      <c r="C526" s="18" t="s">
        <v>590</v>
      </c>
      <c r="D526" s="17"/>
      <c r="E526" s="17" t="s">
        <v>591</v>
      </c>
      <c r="F526" s="17"/>
      <c r="G526" s="17"/>
      <c r="H526" s="17"/>
      <c r="I526" s="19">
        <f>SUMIFS(I527:I552,A527:A552,"P")</f>
        <v>0</v>
      </c>
    </row>
    <row r="527" ht="28.5">
      <c r="A527" s="20" t="s">
        <v>41</v>
      </c>
      <c r="B527" s="20">
        <v>90</v>
      </c>
      <c r="C527" s="21" t="s">
        <v>592</v>
      </c>
      <c r="D527" s="20" t="s">
        <v>119</v>
      </c>
      <c r="E527" s="22" t="s">
        <v>593</v>
      </c>
      <c r="F527" s="23" t="s">
        <v>45</v>
      </c>
      <c r="G527" s="24">
        <v>16.449999999999999</v>
      </c>
      <c r="H527" s="25">
        <v>0</v>
      </c>
      <c r="I527" s="25">
        <f>ROUND(G527*H527,P4)</f>
        <v>0</v>
      </c>
      <c r="O527" s="26">
        <f>I527*0.21</f>
        <v>0</v>
      </c>
      <c r="P527">
        <v>3</v>
      </c>
    </row>
    <row r="528">
      <c r="A528" s="20" t="s">
        <v>46</v>
      </c>
      <c r="B528" s="20"/>
      <c r="C528" s="20"/>
      <c r="D528" s="20"/>
      <c r="E528" s="22"/>
      <c r="F528" s="20"/>
      <c r="G528" s="20"/>
      <c r="H528" s="20"/>
      <c r="I528" s="20"/>
    </row>
    <row r="529">
      <c r="A529" s="20" t="s">
        <v>47</v>
      </c>
      <c r="B529" s="20"/>
      <c r="C529" s="20"/>
      <c r="D529" s="20"/>
      <c r="E529" s="27" t="s">
        <v>594</v>
      </c>
      <c r="F529" s="20"/>
      <c r="G529" s="20"/>
      <c r="H529" s="20"/>
      <c r="I529" s="20"/>
    </row>
    <row r="530">
      <c r="A530" s="20" t="s">
        <v>47</v>
      </c>
      <c r="B530" s="20"/>
      <c r="C530" s="20"/>
      <c r="D530" s="20"/>
      <c r="E530" s="27" t="s">
        <v>595</v>
      </c>
      <c r="F530" s="20"/>
      <c r="G530" s="20"/>
      <c r="H530" s="20"/>
      <c r="I530" s="20"/>
    </row>
    <row r="531">
      <c r="A531" s="20" t="s">
        <v>47</v>
      </c>
      <c r="B531" s="20"/>
      <c r="C531" s="20"/>
      <c r="D531" s="20"/>
      <c r="E531" s="27" t="s">
        <v>596</v>
      </c>
      <c r="F531" s="20"/>
      <c r="G531" s="20"/>
      <c r="H531" s="20"/>
      <c r="I531" s="20"/>
    </row>
    <row r="532" ht="142.5">
      <c r="A532" s="20" t="s">
        <v>51</v>
      </c>
      <c r="B532" s="20"/>
      <c r="C532" s="20"/>
      <c r="D532" s="20"/>
      <c r="E532" s="22" t="s">
        <v>597</v>
      </c>
      <c r="F532" s="20"/>
      <c r="G532" s="20"/>
      <c r="H532" s="20"/>
      <c r="I532" s="20"/>
    </row>
    <row r="533">
      <c r="A533" s="20" t="s">
        <v>41</v>
      </c>
      <c r="B533" s="20">
        <v>91</v>
      </c>
      <c r="C533" s="21" t="s">
        <v>598</v>
      </c>
      <c r="D533" s="20" t="s">
        <v>119</v>
      </c>
      <c r="E533" s="22" t="s">
        <v>599</v>
      </c>
      <c r="F533" s="23" t="s">
        <v>153</v>
      </c>
      <c r="G533" s="24">
        <v>10</v>
      </c>
      <c r="H533" s="25">
        <v>0</v>
      </c>
      <c r="I533" s="25">
        <f>ROUND(G533*H533,P4)</f>
        <v>0</v>
      </c>
      <c r="O533" s="26">
        <f>I533*0.21</f>
        <v>0</v>
      </c>
      <c r="P533">
        <v>3</v>
      </c>
    </row>
    <row r="534">
      <c r="A534" s="20" t="s">
        <v>46</v>
      </c>
      <c r="B534" s="20"/>
      <c r="C534" s="20"/>
      <c r="D534" s="20"/>
      <c r="E534" s="22" t="s">
        <v>600</v>
      </c>
      <c r="F534" s="20"/>
      <c r="G534" s="20"/>
      <c r="H534" s="20"/>
      <c r="I534" s="20"/>
    </row>
    <row r="535">
      <c r="A535" s="20" t="s">
        <v>47</v>
      </c>
      <c r="B535" s="20"/>
      <c r="C535" s="20"/>
      <c r="D535" s="20"/>
      <c r="E535" s="27" t="s">
        <v>601</v>
      </c>
      <c r="F535" s="20"/>
      <c r="G535" s="20"/>
      <c r="H535" s="20"/>
      <c r="I535" s="20"/>
    </row>
    <row r="536">
      <c r="A536" s="20" t="s">
        <v>47</v>
      </c>
      <c r="B536" s="20"/>
      <c r="C536" s="20"/>
      <c r="D536" s="20"/>
      <c r="E536" s="27" t="s">
        <v>95</v>
      </c>
      <c r="F536" s="20"/>
      <c r="G536" s="20"/>
      <c r="H536" s="20"/>
      <c r="I536" s="20"/>
    </row>
    <row r="537" ht="114">
      <c r="A537" s="20" t="s">
        <v>51</v>
      </c>
      <c r="B537" s="20"/>
      <c r="C537" s="20"/>
      <c r="D537" s="20"/>
      <c r="E537" s="22" t="s">
        <v>602</v>
      </c>
      <c r="F537" s="20"/>
      <c r="G537" s="20"/>
      <c r="H537" s="20"/>
      <c r="I537" s="20"/>
    </row>
    <row r="538">
      <c r="A538" s="20" t="s">
        <v>41</v>
      </c>
      <c r="B538" s="20">
        <v>92</v>
      </c>
      <c r="C538" s="21" t="s">
        <v>603</v>
      </c>
      <c r="D538" s="20" t="s">
        <v>119</v>
      </c>
      <c r="E538" s="22" t="s">
        <v>604</v>
      </c>
      <c r="F538" s="23" t="s">
        <v>153</v>
      </c>
      <c r="G538" s="24">
        <v>90</v>
      </c>
      <c r="H538" s="25">
        <v>0</v>
      </c>
      <c r="I538" s="25">
        <f>ROUND(G538*H538,P4)</f>
        <v>0</v>
      </c>
      <c r="O538" s="26">
        <f>I538*0.21</f>
        <v>0</v>
      </c>
      <c r="P538">
        <v>3</v>
      </c>
    </row>
    <row r="539">
      <c r="A539" s="20" t="s">
        <v>46</v>
      </c>
      <c r="B539" s="20"/>
      <c r="C539" s="20"/>
      <c r="D539" s="20"/>
      <c r="E539" s="22"/>
      <c r="F539" s="20"/>
      <c r="G539" s="20"/>
      <c r="H539" s="20"/>
      <c r="I539" s="20"/>
    </row>
    <row r="540">
      <c r="A540" s="20" t="s">
        <v>47</v>
      </c>
      <c r="B540" s="20"/>
      <c r="C540" s="20"/>
      <c r="D540" s="20"/>
      <c r="E540" s="27" t="s">
        <v>605</v>
      </c>
      <c r="F540" s="20"/>
      <c r="G540" s="20"/>
      <c r="H540" s="20"/>
      <c r="I540" s="20"/>
    </row>
    <row r="541">
      <c r="A541" s="20" t="s">
        <v>47</v>
      </c>
      <c r="B541" s="20"/>
      <c r="C541" s="20"/>
      <c r="D541" s="20"/>
      <c r="E541" s="27" t="s">
        <v>606</v>
      </c>
      <c r="F541" s="20"/>
      <c r="G541" s="20"/>
      <c r="H541" s="20"/>
      <c r="I541" s="20"/>
    </row>
    <row r="542" ht="114">
      <c r="A542" s="20" t="s">
        <v>51</v>
      </c>
      <c r="B542" s="20"/>
      <c r="C542" s="20"/>
      <c r="D542" s="20"/>
      <c r="E542" s="22" t="s">
        <v>602</v>
      </c>
      <c r="F542" s="20"/>
      <c r="G542" s="20"/>
      <c r="H542" s="20"/>
      <c r="I542" s="20"/>
    </row>
    <row r="543" ht="28.5">
      <c r="A543" s="20" t="s">
        <v>41</v>
      </c>
      <c r="B543" s="20">
        <v>93</v>
      </c>
      <c r="C543" s="21" t="s">
        <v>607</v>
      </c>
      <c r="D543" s="20" t="s">
        <v>119</v>
      </c>
      <c r="E543" s="22" t="s">
        <v>608</v>
      </c>
      <c r="F543" s="23" t="s">
        <v>112</v>
      </c>
      <c r="G543" s="24">
        <v>2</v>
      </c>
      <c r="H543" s="25">
        <v>0</v>
      </c>
      <c r="I543" s="25">
        <f>ROUND(G543*H543,P4)</f>
        <v>0</v>
      </c>
      <c r="O543" s="26">
        <f>I543*0.21</f>
        <v>0</v>
      </c>
      <c r="P543">
        <v>3</v>
      </c>
    </row>
    <row r="544">
      <c r="A544" s="20" t="s">
        <v>46</v>
      </c>
      <c r="B544" s="20"/>
      <c r="C544" s="20"/>
      <c r="D544" s="20"/>
      <c r="E544" s="22"/>
      <c r="F544" s="20"/>
      <c r="G544" s="20"/>
      <c r="H544" s="20"/>
      <c r="I544" s="20"/>
    </row>
    <row r="545">
      <c r="A545" s="20" t="s">
        <v>47</v>
      </c>
      <c r="B545" s="20"/>
      <c r="C545" s="20"/>
      <c r="D545" s="20"/>
      <c r="E545" s="27" t="s">
        <v>609</v>
      </c>
      <c r="F545" s="20"/>
      <c r="G545" s="20"/>
      <c r="H545" s="20"/>
      <c r="I545" s="20"/>
    </row>
    <row r="546">
      <c r="A546" s="20" t="s">
        <v>47</v>
      </c>
      <c r="B546" s="20"/>
      <c r="C546" s="20"/>
      <c r="D546" s="20"/>
      <c r="E546" s="27" t="s">
        <v>512</v>
      </c>
      <c r="F546" s="20"/>
      <c r="G546" s="20"/>
      <c r="H546" s="20"/>
      <c r="I546" s="20"/>
    </row>
    <row r="547" ht="142.5">
      <c r="A547" s="20" t="s">
        <v>51</v>
      </c>
      <c r="B547" s="20"/>
      <c r="C547" s="20"/>
      <c r="D547" s="20"/>
      <c r="E547" s="22" t="s">
        <v>610</v>
      </c>
      <c r="F547" s="20"/>
      <c r="G547" s="20"/>
      <c r="H547" s="20"/>
      <c r="I547" s="20"/>
    </row>
    <row r="548">
      <c r="A548" s="20" t="s">
        <v>41</v>
      </c>
      <c r="B548" s="20">
        <v>94</v>
      </c>
      <c r="C548" s="21" t="s">
        <v>611</v>
      </c>
      <c r="D548" s="20" t="s">
        <v>64</v>
      </c>
      <c r="E548" s="22" t="s">
        <v>612</v>
      </c>
      <c r="F548" s="23" t="s">
        <v>153</v>
      </c>
      <c r="G548" s="24">
        <v>18.199999999999999</v>
      </c>
      <c r="H548" s="25">
        <v>0</v>
      </c>
      <c r="I548" s="25">
        <f>ROUND(G548*H548,P4)</f>
        <v>0</v>
      </c>
      <c r="O548" s="26">
        <f>I548*0.21</f>
        <v>0</v>
      </c>
      <c r="P548">
        <v>3</v>
      </c>
    </row>
    <row r="549">
      <c r="A549" s="20" t="s">
        <v>46</v>
      </c>
      <c r="B549" s="20"/>
      <c r="C549" s="20"/>
      <c r="D549" s="20"/>
      <c r="E549" s="22"/>
      <c r="F549" s="20"/>
      <c r="G549" s="20"/>
      <c r="H549" s="20"/>
      <c r="I549" s="20"/>
    </row>
    <row r="550">
      <c r="A550" s="20" t="s">
        <v>47</v>
      </c>
      <c r="B550" s="20"/>
      <c r="C550" s="20"/>
      <c r="D550" s="20"/>
      <c r="E550" s="27" t="s">
        <v>613</v>
      </c>
      <c r="F550" s="20"/>
      <c r="G550" s="20"/>
      <c r="H550" s="20"/>
      <c r="I550" s="20"/>
    </row>
    <row r="551">
      <c r="A551" s="20" t="s">
        <v>47</v>
      </c>
      <c r="B551" s="20"/>
      <c r="C551" s="20"/>
      <c r="D551" s="20"/>
      <c r="E551" s="27" t="s">
        <v>614</v>
      </c>
      <c r="F551" s="20"/>
      <c r="G551" s="20"/>
      <c r="H551" s="20"/>
      <c r="I551" s="20"/>
    </row>
    <row r="552" ht="99.75">
      <c r="A552" s="20" t="s">
        <v>51</v>
      </c>
      <c r="B552" s="20"/>
      <c r="C552" s="20"/>
      <c r="D552" s="20"/>
      <c r="E552" s="22" t="s">
        <v>615</v>
      </c>
      <c r="F552" s="20"/>
      <c r="G552" s="20"/>
      <c r="H552" s="20"/>
      <c r="I552" s="20"/>
    </row>
  </sheetData>
  <mergeCells count="10">
    <mergeCell ref="C3:D3"/>
    <mergeCell ref="C4:D4"/>
    <mergeCell ref="A5:A6"/>
    <mergeCell ref="B5:B6"/>
    <mergeCell ref="C5:C6"/>
    <mergeCell ref="D5:D6"/>
    <mergeCell ref="E5:E6"/>
    <mergeCell ref="F5:F6"/>
    <mergeCell ref="G5:G6"/>
    <mergeCell ref="H5:I5"/>
  </mergeCells>
  <drawing r:id="rId1"/>
</worksheet>
</file>

<file path=xl/worksheets/sheet3.xml><?xml version="1.0" encoding="utf-8"?>
<worksheet xmlns:r="http://schemas.openxmlformats.org/officeDocument/2006/relationships" xmlns="http://schemas.openxmlformats.org/spreadsheetml/2006/main">
  <sheetViews>
    <sheetView workbookViewId="0"/>
  </sheetViews>
  <sheetFormatPr defaultRowHeight="15"/>
  <cols>
    <col min="1" max="1" width="9.140625" hidden="1"/>
    <col min="2" max="2" width="16.14063" customWidth="1"/>
    <col min="3" max="3" width="9.710938" customWidth="1"/>
    <col min="4" max="4" width="13.00391" customWidth="1"/>
    <col min="5" max="5" width="64.85156" customWidth="1"/>
    <col min="6" max="6" width="13.00391" customWidth="1"/>
    <col min="7" max="7" width="16.14063" customWidth="1"/>
    <col min="8" max="8" width="16.14063" customWidth="1"/>
    <col min="9" max="9" width="16.14063" customWidth="1"/>
    <col min="15" max="15" width="9.140625" hidden="1"/>
    <col min="16" max="16" width="9.140625" hidden="1"/>
  </cols>
  <sheetData>
    <row r="1">
      <c r="A1" s="10" t="s">
        <v>0</v>
      </c>
      <c r="B1" s="3"/>
      <c r="C1" s="3"/>
      <c r="D1" s="3"/>
      <c r="E1" s="11" t="s">
        <v>1</v>
      </c>
      <c r="F1" s="3"/>
      <c r="G1" s="3"/>
      <c r="H1" s="3"/>
      <c r="I1" s="3"/>
      <c r="P1">
        <v>3</v>
      </c>
    </row>
    <row r="2" ht="18.75">
      <c r="B2" s="3"/>
      <c r="C2" s="3"/>
      <c r="D2" s="3"/>
      <c r="E2" s="4" t="s">
        <v>21</v>
      </c>
      <c r="F2" s="3"/>
      <c r="G2" s="3"/>
      <c r="H2" s="3"/>
      <c r="I2" s="3"/>
    </row>
    <row r="3" ht="28.5">
      <c r="A3" t="s">
        <v>22</v>
      </c>
      <c r="B3" s="12" t="s">
        <v>23</v>
      </c>
      <c r="C3" s="13" t="s">
        <v>24</v>
      </c>
      <c r="D3" s="14"/>
      <c r="E3" s="12" t="s">
        <v>25</v>
      </c>
      <c r="F3" s="3"/>
      <c r="G3" s="3"/>
      <c r="H3" s="15" t="s">
        <v>13</v>
      </c>
      <c r="I3" s="16">
        <f>SUMIFS(I8:I535,A8:A535,"SD")</f>
        <v>0</v>
      </c>
      <c r="O3">
        <v>0</v>
      </c>
      <c r="P3">
        <v>2</v>
      </c>
    </row>
    <row r="4">
      <c r="A4" t="s">
        <v>26</v>
      </c>
      <c r="B4" s="12" t="s">
        <v>27</v>
      </c>
      <c r="C4" s="13" t="s">
        <v>13</v>
      </c>
      <c r="D4" s="14"/>
      <c r="E4" s="12" t="s">
        <v>14</v>
      </c>
      <c r="F4" s="3"/>
      <c r="G4" s="3"/>
      <c r="H4" s="3"/>
      <c r="I4" s="3"/>
      <c r="O4">
        <v>0.14999999999999999</v>
      </c>
      <c r="P4">
        <v>2</v>
      </c>
    </row>
    <row r="5">
      <c r="A5" s="7" t="s">
        <v>28</v>
      </c>
      <c r="B5" s="7" t="s">
        <v>29</v>
      </c>
      <c r="C5" s="7" t="s">
        <v>30</v>
      </c>
      <c r="D5" s="7" t="s">
        <v>31</v>
      </c>
      <c r="E5" s="7" t="s">
        <v>32</v>
      </c>
      <c r="F5" s="7" t="s">
        <v>33</v>
      </c>
      <c r="G5" s="7" t="s">
        <v>34</v>
      </c>
      <c r="H5" s="7" t="s">
        <v>35</v>
      </c>
      <c r="I5" s="7"/>
      <c r="O5">
        <v>0.20999999999999999</v>
      </c>
    </row>
    <row r="6">
      <c r="A6" s="7"/>
      <c r="B6" s="7"/>
      <c r="C6" s="7"/>
      <c r="D6" s="7"/>
      <c r="E6" s="7"/>
      <c r="F6" s="7"/>
      <c r="G6" s="7"/>
      <c r="H6" s="7" t="s">
        <v>36</v>
      </c>
      <c r="I6" s="7" t="s">
        <v>37</v>
      </c>
    </row>
    <row r="7">
      <c r="A7" s="7">
        <v>0</v>
      </c>
      <c r="B7" s="7">
        <v>1</v>
      </c>
      <c r="C7" s="7">
        <v>2</v>
      </c>
      <c r="D7" s="7">
        <v>3</v>
      </c>
      <c r="E7" s="7">
        <v>4</v>
      </c>
      <c r="F7" s="7">
        <v>5</v>
      </c>
      <c r="G7" s="7">
        <v>6</v>
      </c>
      <c r="H7" s="7">
        <v>7</v>
      </c>
      <c r="I7" s="7">
        <v>8</v>
      </c>
    </row>
    <row r="8">
      <c r="A8" s="17" t="s">
        <v>38</v>
      </c>
      <c r="B8" s="17"/>
      <c r="C8" s="18" t="s">
        <v>39</v>
      </c>
      <c r="D8" s="17"/>
      <c r="E8" s="17" t="s">
        <v>40</v>
      </c>
      <c r="F8" s="17"/>
      <c r="G8" s="17"/>
      <c r="H8" s="17"/>
      <c r="I8" s="19">
        <f>SUMIFS(I9:I39,A9:A39,"P")</f>
        <v>0</v>
      </c>
    </row>
    <row r="9">
      <c r="A9" s="20" t="s">
        <v>41</v>
      </c>
      <c r="B9" s="20">
        <v>1</v>
      </c>
      <c r="C9" s="21" t="s">
        <v>42</v>
      </c>
      <c r="D9" s="20" t="s">
        <v>43</v>
      </c>
      <c r="E9" s="22" t="s">
        <v>44</v>
      </c>
      <c r="F9" s="23" t="s">
        <v>45</v>
      </c>
      <c r="G9" s="24">
        <v>284.50099999999998</v>
      </c>
      <c r="H9" s="25">
        <v>0</v>
      </c>
      <c r="I9" s="25">
        <f>ROUND(G9*H9,P4)</f>
        <v>0</v>
      </c>
      <c r="O9" s="26">
        <f>I9*0.21</f>
        <v>0</v>
      </c>
      <c r="P9">
        <v>3</v>
      </c>
    </row>
    <row r="10">
      <c r="A10" s="20" t="s">
        <v>46</v>
      </c>
      <c r="B10" s="20"/>
      <c r="C10" s="20"/>
      <c r="D10" s="20"/>
      <c r="E10" s="22"/>
      <c r="F10" s="20"/>
      <c r="G10" s="20"/>
      <c r="H10" s="20"/>
      <c r="I10" s="20"/>
    </row>
    <row r="11">
      <c r="A11" s="20" t="s">
        <v>47</v>
      </c>
      <c r="B11" s="20"/>
      <c r="C11" s="20"/>
      <c r="D11" s="20"/>
      <c r="E11" s="27" t="s">
        <v>616</v>
      </c>
      <c r="F11" s="20"/>
      <c r="G11" s="20"/>
      <c r="H11" s="20"/>
      <c r="I11" s="20"/>
    </row>
    <row r="12">
      <c r="A12" s="20" t="s">
        <v>47</v>
      </c>
      <c r="B12" s="20"/>
      <c r="C12" s="20"/>
      <c r="D12" s="20"/>
      <c r="E12" s="27" t="s">
        <v>617</v>
      </c>
      <c r="F12" s="20"/>
      <c r="G12" s="20"/>
      <c r="H12" s="20"/>
      <c r="I12" s="20"/>
    </row>
    <row r="13">
      <c r="A13" s="20" t="s">
        <v>47</v>
      </c>
      <c r="B13" s="20"/>
      <c r="C13" s="20"/>
      <c r="D13" s="20"/>
      <c r="E13" s="27" t="s">
        <v>618</v>
      </c>
      <c r="F13" s="20"/>
      <c r="G13" s="20"/>
      <c r="H13" s="20"/>
      <c r="I13" s="20"/>
    </row>
    <row r="14" ht="28.5">
      <c r="A14" s="20" t="s">
        <v>51</v>
      </c>
      <c r="B14" s="20"/>
      <c r="C14" s="20"/>
      <c r="D14" s="20"/>
      <c r="E14" s="22" t="s">
        <v>52</v>
      </c>
      <c r="F14" s="20"/>
      <c r="G14" s="20"/>
      <c r="H14" s="20"/>
      <c r="I14" s="20"/>
    </row>
    <row r="15">
      <c r="A15" s="20" t="s">
        <v>41</v>
      </c>
      <c r="B15" s="20">
        <v>2</v>
      </c>
      <c r="C15" s="21" t="s">
        <v>57</v>
      </c>
      <c r="D15" s="20" t="s">
        <v>58</v>
      </c>
      <c r="E15" s="22" t="s">
        <v>59</v>
      </c>
      <c r="F15" s="23" t="s">
        <v>60</v>
      </c>
      <c r="G15" s="24">
        <v>157.79400000000001</v>
      </c>
      <c r="H15" s="25">
        <v>0</v>
      </c>
      <c r="I15" s="25">
        <f>ROUND(G15*H15,P4)</f>
        <v>0</v>
      </c>
      <c r="O15" s="26">
        <f>I15*0.21</f>
        <v>0</v>
      </c>
      <c r="P15">
        <v>3</v>
      </c>
    </row>
    <row r="16">
      <c r="A16" s="20" t="s">
        <v>46</v>
      </c>
      <c r="B16" s="20"/>
      <c r="C16" s="20"/>
      <c r="D16" s="20"/>
      <c r="E16" s="22"/>
      <c r="F16" s="20"/>
      <c r="G16" s="20"/>
      <c r="H16" s="20"/>
      <c r="I16" s="20"/>
    </row>
    <row r="17" ht="28.5">
      <c r="A17" s="20" t="s">
        <v>47</v>
      </c>
      <c r="B17" s="20"/>
      <c r="C17" s="20"/>
      <c r="D17" s="20"/>
      <c r="E17" s="27" t="s">
        <v>619</v>
      </c>
      <c r="F17" s="20"/>
      <c r="G17" s="20"/>
      <c r="H17" s="20"/>
      <c r="I17" s="20"/>
    </row>
    <row r="18" ht="28.5">
      <c r="A18" s="20" t="s">
        <v>47</v>
      </c>
      <c r="B18" s="20"/>
      <c r="C18" s="20"/>
      <c r="D18" s="20"/>
      <c r="E18" s="27" t="s">
        <v>620</v>
      </c>
      <c r="F18" s="20"/>
      <c r="G18" s="20"/>
      <c r="H18" s="20"/>
      <c r="I18" s="20"/>
    </row>
    <row r="19">
      <c r="A19" s="20" t="s">
        <v>47</v>
      </c>
      <c r="B19" s="20"/>
      <c r="C19" s="20"/>
      <c r="D19" s="20"/>
      <c r="E19" s="27" t="s">
        <v>621</v>
      </c>
      <c r="F19" s="20"/>
      <c r="G19" s="20"/>
      <c r="H19" s="20"/>
      <c r="I19" s="20"/>
    </row>
    <row r="20" ht="28.5">
      <c r="A20" s="20" t="s">
        <v>51</v>
      </c>
      <c r="B20" s="20"/>
      <c r="C20" s="20"/>
      <c r="D20" s="20"/>
      <c r="E20" s="22" t="s">
        <v>52</v>
      </c>
      <c r="F20" s="20"/>
      <c r="G20" s="20"/>
      <c r="H20" s="20"/>
      <c r="I20" s="20"/>
    </row>
    <row r="21">
      <c r="A21" s="20" t="s">
        <v>41</v>
      </c>
      <c r="B21" s="20">
        <v>3</v>
      </c>
      <c r="C21" s="21" t="s">
        <v>57</v>
      </c>
      <c r="D21" s="20" t="s">
        <v>64</v>
      </c>
      <c r="E21" s="22" t="s">
        <v>65</v>
      </c>
      <c r="F21" s="23" t="s">
        <v>60</v>
      </c>
      <c r="G21" s="24">
        <v>155.125</v>
      </c>
      <c r="H21" s="25">
        <v>0</v>
      </c>
      <c r="I21" s="25">
        <f>ROUND(G21*H21,P4)</f>
        <v>0</v>
      </c>
      <c r="O21" s="26">
        <f>I21*0.21</f>
        <v>0</v>
      </c>
      <c r="P21">
        <v>3</v>
      </c>
    </row>
    <row r="22">
      <c r="A22" s="20" t="s">
        <v>46</v>
      </c>
      <c r="B22" s="20"/>
      <c r="C22" s="20"/>
      <c r="D22" s="20"/>
      <c r="E22" s="22"/>
      <c r="F22" s="20"/>
      <c r="G22" s="20"/>
      <c r="H22" s="20"/>
      <c r="I22" s="20"/>
    </row>
    <row r="23">
      <c r="A23" s="20" t="s">
        <v>47</v>
      </c>
      <c r="B23" s="20"/>
      <c r="C23" s="20"/>
      <c r="D23" s="20"/>
      <c r="E23" s="27" t="s">
        <v>622</v>
      </c>
      <c r="F23" s="20"/>
      <c r="G23" s="20"/>
      <c r="H23" s="20"/>
      <c r="I23" s="20"/>
    </row>
    <row r="24">
      <c r="A24" s="20" t="s">
        <v>47</v>
      </c>
      <c r="B24" s="20"/>
      <c r="C24" s="20"/>
      <c r="D24" s="20"/>
      <c r="E24" s="27" t="s">
        <v>623</v>
      </c>
      <c r="F24" s="20"/>
      <c r="G24" s="20"/>
      <c r="H24" s="20"/>
      <c r="I24" s="20"/>
    </row>
    <row r="25">
      <c r="A25" s="20" t="s">
        <v>47</v>
      </c>
      <c r="B25" s="20"/>
      <c r="C25" s="20"/>
      <c r="D25" s="20"/>
      <c r="E25" s="27" t="s">
        <v>624</v>
      </c>
      <c r="F25" s="20"/>
      <c r="G25" s="20"/>
      <c r="H25" s="20"/>
      <c r="I25" s="20"/>
    </row>
    <row r="26">
      <c r="A26" s="20" t="s">
        <v>47</v>
      </c>
      <c r="B26" s="20"/>
      <c r="C26" s="20"/>
      <c r="D26" s="20"/>
      <c r="E26" s="27" t="s">
        <v>625</v>
      </c>
      <c r="F26" s="20"/>
      <c r="G26" s="20"/>
      <c r="H26" s="20"/>
      <c r="I26" s="20"/>
    </row>
    <row r="27">
      <c r="A27" s="20" t="s">
        <v>47</v>
      </c>
      <c r="B27" s="20"/>
      <c r="C27" s="20"/>
      <c r="D27" s="20"/>
      <c r="E27" s="27" t="s">
        <v>626</v>
      </c>
      <c r="F27" s="20"/>
      <c r="G27" s="20"/>
      <c r="H27" s="20"/>
      <c r="I27" s="20"/>
    </row>
    <row r="28" ht="28.5">
      <c r="A28" s="20" t="s">
        <v>51</v>
      </c>
      <c r="B28" s="20"/>
      <c r="C28" s="20"/>
      <c r="D28" s="20"/>
      <c r="E28" s="22" t="s">
        <v>52</v>
      </c>
      <c r="F28" s="20"/>
      <c r="G28" s="20"/>
      <c r="H28" s="20"/>
      <c r="I28" s="20"/>
    </row>
    <row r="29">
      <c r="A29" s="20" t="s">
        <v>41</v>
      </c>
      <c r="B29" s="20">
        <v>4</v>
      </c>
      <c r="C29" s="21" t="s">
        <v>57</v>
      </c>
      <c r="D29" s="20" t="s">
        <v>75</v>
      </c>
      <c r="E29" s="22" t="s">
        <v>76</v>
      </c>
      <c r="F29" s="23" t="s">
        <v>60</v>
      </c>
      <c r="G29" s="24">
        <v>4.3250000000000002</v>
      </c>
      <c r="H29" s="25">
        <v>0</v>
      </c>
      <c r="I29" s="25">
        <f>ROUND(G29*H29,P4)</f>
        <v>0</v>
      </c>
      <c r="O29" s="26">
        <f>I29*0.21</f>
        <v>0</v>
      </c>
      <c r="P29">
        <v>3</v>
      </c>
    </row>
    <row r="30">
      <c r="A30" s="20" t="s">
        <v>46</v>
      </c>
      <c r="B30" s="20"/>
      <c r="C30" s="20"/>
      <c r="D30" s="20"/>
      <c r="E30" s="22"/>
      <c r="F30" s="20"/>
      <c r="G30" s="20"/>
      <c r="H30" s="20"/>
      <c r="I30" s="20"/>
    </row>
    <row r="31">
      <c r="A31" s="20" t="s">
        <v>47</v>
      </c>
      <c r="B31" s="20"/>
      <c r="C31" s="20"/>
      <c r="D31" s="20"/>
      <c r="E31" s="27" t="s">
        <v>627</v>
      </c>
      <c r="F31" s="20"/>
      <c r="G31" s="20"/>
      <c r="H31" s="20"/>
      <c r="I31" s="20"/>
    </row>
    <row r="32">
      <c r="A32" s="20" t="s">
        <v>47</v>
      </c>
      <c r="B32" s="20"/>
      <c r="C32" s="20"/>
      <c r="D32" s="20"/>
      <c r="E32" s="27" t="s">
        <v>628</v>
      </c>
      <c r="F32" s="20"/>
      <c r="G32" s="20"/>
      <c r="H32" s="20"/>
      <c r="I32" s="20"/>
    </row>
    <row r="33" ht="28.5">
      <c r="A33" s="20" t="s">
        <v>51</v>
      </c>
      <c r="B33" s="20"/>
      <c r="C33" s="20"/>
      <c r="D33" s="20"/>
      <c r="E33" s="22" t="s">
        <v>52</v>
      </c>
      <c r="F33" s="20"/>
      <c r="G33" s="20"/>
      <c r="H33" s="20"/>
      <c r="I33" s="20"/>
    </row>
    <row r="34">
      <c r="A34" s="20" t="s">
        <v>41</v>
      </c>
      <c r="B34" s="20">
        <v>5</v>
      </c>
      <c r="C34" s="21" t="s">
        <v>81</v>
      </c>
      <c r="D34" s="20" t="s">
        <v>82</v>
      </c>
      <c r="E34" s="22" t="s">
        <v>83</v>
      </c>
      <c r="F34" s="23" t="s">
        <v>60</v>
      </c>
      <c r="G34" s="24">
        <v>8.3049999999999997</v>
      </c>
      <c r="H34" s="25">
        <v>0</v>
      </c>
      <c r="I34" s="25">
        <f>ROUND(G34*H34,P4)</f>
        <v>0</v>
      </c>
      <c r="O34" s="26">
        <f>I34*0.21</f>
        <v>0</v>
      </c>
      <c r="P34">
        <v>3</v>
      </c>
    </row>
    <row r="35">
      <c r="A35" s="20" t="s">
        <v>46</v>
      </c>
      <c r="B35" s="20"/>
      <c r="C35" s="20"/>
      <c r="D35" s="20"/>
      <c r="E35" s="22"/>
      <c r="F35" s="20"/>
      <c r="G35" s="20"/>
      <c r="H35" s="20"/>
      <c r="I35" s="20"/>
    </row>
    <row r="36" ht="28.5">
      <c r="A36" s="20" t="s">
        <v>47</v>
      </c>
      <c r="B36" s="20"/>
      <c r="C36" s="20"/>
      <c r="D36" s="20"/>
      <c r="E36" s="27" t="s">
        <v>629</v>
      </c>
      <c r="F36" s="20"/>
      <c r="G36" s="20"/>
      <c r="H36" s="20"/>
      <c r="I36" s="20"/>
    </row>
    <row r="37" ht="28.5">
      <c r="A37" s="20" t="s">
        <v>47</v>
      </c>
      <c r="B37" s="20"/>
      <c r="C37" s="20"/>
      <c r="D37" s="20"/>
      <c r="E37" s="27" t="s">
        <v>630</v>
      </c>
      <c r="F37" s="20"/>
      <c r="G37" s="20"/>
      <c r="H37" s="20"/>
      <c r="I37" s="20"/>
    </row>
    <row r="38">
      <c r="A38" s="20" t="s">
        <v>47</v>
      </c>
      <c r="B38" s="20"/>
      <c r="C38" s="20"/>
      <c r="D38" s="20"/>
      <c r="E38" s="27" t="s">
        <v>631</v>
      </c>
      <c r="F38" s="20"/>
      <c r="G38" s="20"/>
      <c r="H38" s="20"/>
      <c r="I38" s="20"/>
    </row>
    <row r="39" ht="28.5">
      <c r="A39" s="20" t="s">
        <v>51</v>
      </c>
      <c r="B39" s="20"/>
      <c r="C39" s="20"/>
      <c r="D39" s="20"/>
      <c r="E39" s="22" t="s">
        <v>52</v>
      </c>
      <c r="F39" s="20"/>
      <c r="G39" s="20"/>
      <c r="H39" s="20"/>
      <c r="I39" s="20"/>
    </row>
    <row r="40">
      <c r="A40" s="17" t="s">
        <v>38</v>
      </c>
      <c r="B40" s="17"/>
      <c r="C40" s="18" t="s">
        <v>87</v>
      </c>
      <c r="D40" s="17"/>
      <c r="E40" s="17" t="s">
        <v>88</v>
      </c>
      <c r="F40" s="17"/>
      <c r="G40" s="17"/>
      <c r="H40" s="17"/>
      <c r="I40" s="19">
        <f>SUMIFS(I41:I45,A41:A45,"P")</f>
        <v>0</v>
      </c>
    </row>
    <row r="41">
      <c r="A41" s="20" t="s">
        <v>41</v>
      </c>
      <c r="B41" s="20">
        <v>6</v>
      </c>
      <c r="C41" s="21" t="s">
        <v>89</v>
      </c>
      <c r="D41" s="20" t="s">
        <v>90</v>
      </c>
      <c r="E41" s="22" t="s">
        <v>91</v>
      </c>
      <c r="F41" s="23" t="s">
        <v>92</v>
      </c>
      <c r="G41" s="24">
        <v>2</v>
      </c>
      <c r="H41" s="25">
        <v>0</v>
      </c>
      <c r="I41" s="25">
        <f>ROUND(G41*H41,P4)</f>
        <v>0</v>
      </c>
      <c r="O41" s="26">
        <f>I41*0.21</f>
        <v>0</v>
      </c>
      <c r="P41">
        <v>3</v>
      </c>
    </row>
    <row r="42" ht="28.5">
      <c r="A42" s="20" t="s">
        <v>46</v>
      </c>
      <c r="B42" s="20"/>
      <c r="C42" s="20"/>
      <c r="D42" s="20"/>
      <c r="E42" s="22" t="s">
        <v>93</v>
      </c>
      <c r="F42" s="20"/>
      <c r="G42" s="20"/>
      <c r="H42" s="20"/>
      <c r="I42" s="20"/>
    </row>
    <row r="43">
      <c r="A43" s="20" t="s">
        <v>47</v>
      </c>
      <c r="B43" s="20"/>
      <c r="C43" s="20"/>
      <c r="D43" s="20"/>
      <c r="E43" s="27" t="s">
        <v>632</v>
      </c>
      <c r="F43" s="20"/>
      <c r="G43" s="20"/>
      <c r="H43" s="20"/>
      <c r="I43" s="20"/>
    </row>
    <row r="44">
      <c r="A44" s="20" t="s">
        <v>47</v>
      </c>
      <c r="B44" s="20"/>
      <c r="C44" s="20"/>
      <c r="D44" s="20"/>
      <c r="E44" s="27" t="s">
        <v>512</v>
      </c>
      <c r="F44" s="20"/>
      <c r="G44" s="20"/>
      <c r="H44" s="20"/>
      <c r="I44" s="20"/>
    </row>
    <row r="45" ht="28.5">
      <c r="A45" s="20" t="s">
        <v>51</v>
      </c>
      <c r="B45" s="20"/>
      <c r="C45" s="20"/>
      <c r="D45" s="20"/>
      <c r="E45" s="22" t="s">
        <v>96</v>
      </c>
      <c r="F45" s="20"/>
      <c r="G45" s="20"/>
      <c r="H45" s="20"/>
      <c r="I45" s="20"/>
    </row>
    <row r="46">
      <c r="A46" s="17" t="s">
        <v>38</v>
      </c>
      <c r="B46" s="17"/>
      <c r="C46" s="18" t="s">
        <v>116</v>
      </c>
      <c r="D46" s="17"/>
      <c r="E46" s="17" t="s">
        <v>117</v>
      </c>
      <c r="F46" s="17"/>
      <c r="G46" s="17"/>
      <c r="H46" s="17"/>
      <c r="I46" s="19">
        <f>SUMIFS(I47:I57,A47:A57,"P")</f>
        <v>0</v>
      </c>
    </row>
    <row r="47" ht="28.5">
      <c r="A47" s="20" t="s">
        <v>41</v>
      </c>
      <c r="B47" s="20">
        <v>7</v>
      </c>
      <c r="C47" s="21" t="s">
        <v>633</v>
      </c>
      <c r="D47" s="20" t="s">
        <v>134</v>
      </c>
      <c r="E47" s="22" t="s">
        <v>634</v>
      </c>
      <c r="F47" s="23" t="s">
        <v>45</v>
      </c>
      <c r="G47" s="24">
        <v>4.8399999999999999</v>
      </c>
      <c r="H47" s="25">
        <v>0</v>
      </c>
      <c r="I47" s="25">
        <f>ROUND(G47*H47,P4)</f>
        <v>0</v>
      </c>
      <c r="O47" s="26">
        <f>I47*0.21</f>
        <v>0</v>
      </c>
      <c r="P47">
        <v>3</v>
      </c>
    </row>
    <row r="48">
      <c r="A48" s="20" t="s">
        <v>46</v>
      </c>
      <c r="B48" s="20"/>
      <c r="C48" s="20"/>
      <c r="D48" s="20"/>
      <c r="E48" s="22"/>
      <c r="F48" s="20"/>
      <c r="G48" s="20"/>
      <c r="H48" s="20"/>
      <c r="I48" s="20"/>
    </row>
    <row r="49">
      <c r="A49" s="20" t="s">
        <v>47</v>
      </c>
      <c r="B49" s="20"/>
      <c r="C49" s="20"/>
      <c r="D49" s="20"/>
      <c r="E49" s="27" t="s">
        <v>635</v>
      </c>
      <c r="F49" s="20"/>
      <c r="G49" s="20"/>
      <c r="H49" s="20"/>
      <c r="I49" s="20"/>
    </row>
    <row r="50">
      <c r="A50" s="20" t="s">
        <v>47</v>
      </c>
      <c r="B50" s="20"/>
      <c r="C50" s="20"/>
      <c r="D50" s="20"/>
      <c r="E50" s="27" t="s">
        <v>636</v>
      </c>
      <c r="F50" s="20"/>
      <c r="G50" s="20"/>
      <c r="H50" s="20"/>
      <c r="I50" s="20"/>
    </row>
    <row r="51">
      <c r="A51" s="20" t="s">
        <v>47</v>
      </c>
      <c r="B51" s="20"/>
      <c r="C51" s="20"/>
      <c r="D51" s="20"/>
      <c r="E51" s="27" t="s">
        <v>637</v>
      </c>
      <c r="F51" s="20"/>
      <c r="G51" s="20"/>
      <c r="H51" s="20"/>
      <c r="I51" s="20"/>
    </row>
    <row r="52" ht="85.5">
      <c r="A52" s="20" t="s">
        <v>51</v>
      </c>
      <c r="B52" s="20"/>
      <c r="C52" s="20"/>
      <c r="D52" s="20"/>
      <c r="E52" s="22" t="s">
        <v>123</v>
      </c>
      <c r="F52" s="20"/>
      <c r="G52" s="20"/>
      <c r="H52" s="20"/>
      <c r="I52" s="20"/>
    </row>
    <row r="53" ht="28.5">
      <c r="A53" s="20" t="s">
        <v>41</v>
      </c>
      <c r="B53" s="20">
        <v>8</v>
      </c>
      <c r="C53" s="21" t="s">
        <v>638</v>
      </c>
      <c r="D53" s="20" t="s">
        <v>134</v>
      </c>
      <c r="E53" s="22" t="s">
        <v>639</v>
      </c>
      <c r="F53" s="23" t="s">
        <v>45</v>
      </c>
      <c r="G53" s="24">
        <v>11.414999999999999</v>
      </c>
      <c r="H53" s="25">
        <v>0</v>
      </c>
      <c r="I53" s="25">
        <f>ROUND(G53*H53,P4)</f>
        <v>0</v>
      </c>
      <c r="O53" s="26">
        <f>I53*0.21</f>
        <v>0</v>
      </c>
      <c r="P53">
        <v>3</v>
      </c>
    </row>
    <row r="54">
      <c r="A54" s="20" t="s">
        <v>46</v>
      </c>
      <c r="B54" s="20"/>
      <c r="C54" s="20"/>
      <c r="D54" s="20"/>
      <c r="E54" s="22"/>
      <c r="F54" s="20"/>
      <c r="G54" s="20"/>
      <c r="H54" s="20"/>
      <c r="I54" s="20"/>
    </row>
    <row r="55">
      <c r="A55" s="20" t="s">
        <v>47</v>
      </c>
      <c r="B55" s="20"/>
      <c r="C55" s="20"/>
      <c r="D55" s="20"/>
      <c r="E55" s="27" t="s">
        <v>640</v>
      </c>
      <c r="F55" s="20"/>
      <c r="G55" s="20"/>
      <c r="H55" s="20"/>
      <c r="I55" s="20"/>
    </row>
    <row r="56">
      <c r="A56" s="20" t="s">
        <v>47</v>
      </c>
      <c r="B56" s="20"/>
      <c r="C56" s="20"/>
      <c r="D56" s="20"/>
      <c r="E56" s="27" t="s">
        <v>641</v>
      </c>
      <c r="F56" s="20"/>
      <c r="G56" s="20"/>
      <c r="H56" s="20"/>
      <c r="I56" s="20"/>
    </row>
    <row r="57" ht="85.5">
      <c r="A57" s="20" t="s">
        <v>51</v>
      </c>
      <c r="B57" s="20"/>
      <c r="C57" s="20"/>
      <c r="D57" s="20"/>
      <c r="E57" s="22" t="s">
        <v>123</v>
      </c>
      <c r="F57" s="20"/>
      <c r="G57" s="20"/>
      <c r="H57" s="20"/>
      <c r="I57" s="20"/>
    </row>
    <row r="58">
      <c r="A58" s="17" t="s">
        <v>38</v>
      </c>
      <c r="B58" s="17"/>
      <c r="C58" s="18" t="s">
        <v>131</v>
      </c>
      <c r="D58" s="17"/>
      <c r="E58" s="17" t="s">
        <v>132</v>
      </c>
      <c r="F58" s="17"/>
      <c r="G58" s="17"/>
      <c r="H58" s="17"/>
      <c r="I58" s="19">
        <f>SUMIFS(I59:I70,A59:A70,"P")</f>
        <v>0</v>
      </c>
    </row>
    <row r="59" ht="28.5">
      <c r="A59" s="20" t="s">
        <v>41</v>
      </c>
      <c r="B59" s="20">
        <v>9</v>
      </c>
      <c r="C59" s="21" t="s">
        <v>133</v>
      </c>
      <c r="D59" s="20" t="s">
        <v>134</v>
      </c>
      <c r="E59" s="22" t="s">
        <v>135</v>
      </c>
      <c r="F59" s="23" t="s">
        <v>45</v>
      </c>
      <c r="G59" s="24">
        <v>64.367999999999995</v>
      </c>
      <c r="H59" s="25">
        <v>0</v>
      </c>
      <c r="I59" s="25">
        <f>ROUND(G59*H59,P4)</f>
        <v>0</v>
      </c>
      <c r="O59" s="26">
        <f>I59*0.21</f>
        <v>0</v>
      </c>
      <c r="P59">
        <v>3</v>
      </c>
    </row>
    <row r="60">
      <c r="A60" s="20" t="s">
        <v>46</v>
      </c>
      <c r="B60" s="20"/>
      <c r="C60" s="20"/>
      <c r="D60" s="20"/>
      <c r="E60" s="22"/>
      <c r="F60" s="20"/>
      <c r="G60" s="20"/>
      <c r="H60" s="20"/>
      <c r="I60" s="20"/>
    </row>
    <row r="61" ht="28.5">
      <c r="A61" s="20" t="s">
        <v>47</v>
      </c>
      <c r="B61" s="20"/>
      <c r="C61" s="20"/>
      <c r="D61" s="20"/>
      <c r="E61" s="27" t="s">
        <v>642</v>
      </c>
      <c r="F61" s="20"/>
      <c r="G61" s="20"/>
      <c r="H61" s="20"/>
      <c r="I61" s="20"/>
    </row>
    <row r="62" ht="28.5">
      <c r="A62" s="20" t="s">
        <v>47</v>
      </c>
      <c r="B62" s="20"/>
      <c r="C62" s="20"/>
      <c r="D62" s="20"/>
      <c r="E62" s="27" t="s">
        <v>643</v>
      </c>
      <c r="F62" s="20"/>
      <c r="G62" s="20"/>
      <c r="H62" s="20"/>
      <c r="I62" s="20"/>
    </row>
    <row r="63">
      <c r="A63" s="20" t="s">
        <v>47</v>
      </c>
      <c r="B63" s="20"/>
      <c r="C63" s="20"/>
      <c r="D63" s="20"/>
      <c r="E63" s="27" t="s">
        <v>644</v>
      </c>
      <c r="F63" s="20"/>
      <c r="G63" s="20"/>
      <c r="H63" s="20"/>
      <c r="I63" s="20"/>
    </row>
    <row r="64" ht="85.5">
      <c r="A64" s="20" t="s">
        <v>51</v>
      </c>
      <c r="B64" s="20"/>
      <c r="C64" s="20"/>
      <c r="D64" s="20"/>
      <c r="E64" s="22" t="s">
        <v>123</v>
      </c>
      <c r="F64" s="20"/>
      <c r="G64" s="20"/>
      <c r="H64" s="20"/>
      <c r="I64" s="20"/>
    </row>
    <row r="65" ht="28.5">
      <c r="A65" s="20" t="s">
        <v>41</v>
      </c>
      <c r="B65" s="20">
        <v>10</v>
      </c>
      <c r="C65" s="21" t="s">
        <v>144</v>
      </c>
      <c r="D65" s="20" t="s">
        <v>134</v>
      </c>
      <c r="E65" s="22" t="s">
        <v>145</v>
      </c>
      <c r="F65" s="23" t="s">
        <v>45</v>
      </c>
      <c r="G65" s="24">
        <v>21.760000000000002</v>
      </c>
      <c r="H65" s="25">
        <v>0</v>
      </c>
      <c r="I65" s="25">
        <f>ROUND(G65*H65,P4)</f>
        <v>0</v>
      </c>
      <c r="O65" s="26">
        <f>I65*0.21</f>
        <v>0</v>
      </c>
      <c r="P65">
        <v>3</v>
      </c>
    </row>
    <row r="66">
      <c r="A66" s="20" t="s">
        <v>46</v>
      </c>
      <c r="B66" s="20"/>
      <c r="C66" s="20"/>
      <c r="D66" s="20"/>
      <c r="E66" s="22"/>
      <c r="F66" s="20"/>
      <c r="G66" s="20"/>
      <c r="H66" s="20"/>
      <c r="I66" s="20"/>
    </row>
    <row r="67">
      <c r="A67" s="20" t="s">
        <v>47</v>
      </c>
      <c r="B67" s="20"/>
      <c r="C67" s="20"/>
      <c r="D67" s="20"/>
      <c r="E67" s="27" t="s">
        <v>645</v>
      </c>
      <c r="F67" s="20"/>
      <c r="G67" s="20"/>
      <c r="H67" s="20"/>
      <c r="I67" s="20"/>
    </row>
    <row r="68" ht="28.5">
      <c r="A68" s="20" t="s">
        <v>47</v>
      </c>
      <c r="B68" s="20"/>
      <c r="C68" s="20"/>
      <c r="D68" s="20"/>
      <c r="E68" s="27" t="s">
        <v>646</v>
      </c>
      <c r="F68" s="20"/>
      <c r="G68" s="20"/>
      <c r="H68" s="20"/>
      <c r="I68" s="20"/>
    </row>
    <row r="69">
      <c r="A69" s="20" t="s">
        <v>47</v>
      </c>
      <c r="B69" s="20"/>
      <c r="C69" s="20"/>
      <c r="D69" s="20"/>
      <c r="E69" s="27" t="s">
        <v>647</v>
      </c>
      <c r="F69" s="20"/>
      <c r="G69" s="20"/>
      <c r="H69" s="20"/>
      <c r="I69" s="20"/>
    </row>
    <row r="70" ht="85.5">
      <c r="A70" s="20" t="s">
        <v>51</v>
      </c>
      <c r="B70" s="20"/>
      <c r="C70" s="20"/>
      <c r="D70" s="20"/>
      <c r="E70" s="22" t="s">
        <v>123</v>
      </c>
      <c r="F70" s="20"/>
      <c r="G70" s="20"/>
      <c r="H70" s="20"/>
      <c r="I70" s="20"/>
    </row>
    <row r="71">
      <c r="A71" s="17" t="s">
        <v>38</v>
      </c>
      <c r="B71" s="17"/>
      <c r="C71" s="18" t="s">
        <v>149</v>
      </c>
      <c r="D71" s="17"/>
      <c r="E71" s="17" t="s">
        <v>150</v>
      </c>
      <c r="F71" s="17"/>
      <c r="G71" s="17"/>
      <c r="H71" s="17"/>
      <c r="I71" s="19">
        <f>SUMIFS(I72:I86,A72:A86,"P")</f>
        <v>0</v>
      </c>
    </row>
    <row r="72" ht="28.5">
      <c r="A72" s="20" t="s">
        <v>41</v>
      </c>
      <c r="B72" s="20">
        <v>11</v>
      </c>
      <c r="C72" s="21" t="s">
        <v>151</v>
      </c>
      <c r="D72" s="20" t="s">
        <v>134</v>
      </c>
      <c r="E72" s="22" t="s">
        <v>152</v>
      </c>
      <c r="F72" s="23" t="s">
        <v>153</v>
      </c>
      <c r="G72" s="24">
        <v>113.3</v>
      </c>
      <c r="H72" s="25">
        <v>0</v>
      </c>
      <c r="I72" s="25">
        <f>ROUND(G72*H72,P4)</f>
        <v>0</v>
      </c>
      <c r="O72" s="26">
        <f>I72*0.21</f>
        <v>0</v>
      </c>
      <c r="P72">
        <v>3</v>
      </c>
    </row>
    <row r="73">
      <c r="A73" s="20" t="s">
        <v>46</v>
      </c>
      <c r="B73" s="20"/>
      <c r="C73" s="20"/>
      <c r="D73" s="20"/>
      <c r="E73" s="22"/>
      <c r="F73" s="20"/>
      <c r="G73" s="20"/>
      <c r="H73" s="20"/>
      <c r="I73" s="20"/>
    </row>
    <row r="74">
      <c r="A74" s="20" t="s">
        <v>47</v>
      </c>
      <c r="B74" s="20"/>
      <c r="C74" s="20"/>
      <c r="D74" s="20"/>
      <c r="E74" s="27" t="s">
        <v>648</v>
      </c>
      <c r="F74" s="20"/>
      <c r="G74" s="20"/>
      <c r="H74" s="20"/>
      <c r="I74" s="20"/>
    </row>
    <row r="75">
      <c r="A75" s="20" t="s">
        <v>47</v>
      </c>
      <c r="B75" s="20"/>
      <c r="C75" s="20"/>
      <c r="D75" s="20"/>
      <c r="E75" s="27" t="s">
        <v>649</v>
      </c>
      <c r="F75" s="20"/>
      <c r="G75" s="20"/>
      <c r="H75" s="20"/>
      <c r="I75" s="20"/>
    </row>
    <row r="76" ht="85.5">
      <c r="A76" s="20" t="s">
        <v>51</v>
      </c>
      <c r="B76" s="20"/>
      <c r="C76" s="20"/>
      <c r="D76" s="20"/>
      <c r="E76" s="22" t="s">
        <v>123</v>
      </c>
      <c r="F76" s="20"/>
      <c r="G76" s="20"/>
      <c r="H76" s="20"/>
      <c r="I76" s="20"/>
    </row>
    <row r="77">
      <c r="A77" s="20" t="s">
        <v>41</v>
      </c>
      <c r="B77" s="20">
        <v>12</v>
      </c>
      <c r="C77" s="21" t="s">
        <v>650</v>
      </c>
      <c r="D77" s="20" t="s">
        <v>651</v>
      </c>
      <c r="E77" s="22" t="s">
        <v>652</v>
      </c>
      <c r="F77" s="23" t="s">
        <v>153</v>
      </c>
      <c r="G77" s="24">
        <v>4.0599999999999996</v>
      </c>
      <c r="H77" s="25">
        <v>0</v>
      </c>
      <c r="I77" s="25">
        <f>ROUND(G77*H77,P4)</f>
        <v>0</v>
      </c>
      <c r="O77" s="26">
        <f>I77*0.21</f>
        <v>0</v>
      </c>
      <c r="P77">
        <v>3</v>
      </c>
    </row>
    <row r="78">
      <c r="A78" s="20" t="s">
        <v>46</v>
      </c>
      <c r="B78" s="20"/>
      <c r="C78" s="20"/>
      <c r="D78" s="20"/>
      <c r="E78" s="22"/>
      <c r="F78" s="20"/>
      <c r="G78" s="20"/>
      <c r="H78" s="20"/>
      <c r="I78" s="20"/>
    </row>
    <row r="79">
      <c r="A79" s="20" t="s">
        <v>47</v>
      </c>
      <c r="B79" s="20"/>
      <c r="C79" s="20"/>
      <c r="D79" s="20"/>
      <c r="E79" s="27" t="s">
        <v>653</v>
      </c>
      <c r="F79" s="20"/>
      <c r="G79" s="20"/>
      <c r="H79" s="20"/>
      <c r="I79" s="20"/>
    </row>
    <row r="80">
      <c r="A80" s="20" t="s">
        <v>47</v>
      </c>
      <c r="B80" s="20"/>
      <c r="C80" s="20"/>
      <c r="D80" s="20"/>
      <c r="E80" s="27" t="s">
        <v>654</v>
      </c>
      <c r="F80" s="20"/>
      <c r="G80" s="20"/>
      <c r="H80" s="20"/>
      <c r="I80" s="20"/>
    </row>
    <row r="81" ht="85.5">
      <c r="A81" s="20" t="s">
        <v>51</v>
      </c>
      <c r="B81" s="20"/>
      <c r="C81" s="20"/>
      <c r="D81" s="20"/>
      <c r="E81" s="22" t="s">
        <v>123</v>
      </c>
      <c r="F81" s="20"/>
      <c r="G81" s="20"/>
      <c r="H81" s="20"/>
      <c r="I81" s="20"/>
    </row>
    <row r="82">
      <c r="A82" s="20" t="s">
        <v>41</v>
      </c>
      <c r="B82" s="20">
        <v>13</v>
      </c>
      <c r="C82" s="21" t="s">
        <v>156</v>
      </c>
      <c r="D82" s="20" t="s">
        <v>134</v>
      </c>
      <c r="E82" s="22" t="s">
        <v>157</v>
      </c>
      <c r="F82" s="23" t="s">
        <v>153</v>
      </c>
      <c r="G82" s="24">
        <v>17.300000000000001</v>
      </c>
      <c r="H82" s="25">
        <v>0</v>
      </c>
      <c r="I82" s="25">
        <f>ROUND(G82*H82,P4)</f>
        <v>0</v>
      </c>
      <c r="O82" s="26">
        <f>I82*0.21</f>
        <v>0</v>
      </c>
      <c r="P82">
        <v>3</v>
      </c>
    </row>
    <row r="83">
      <c r="A83" s="20" t="s">
        <v>46</v>
      </c>
      <c r="B83" s="20"/>
      <c r="C83" s="20"/>
      <c r="D83" s="20"/>
      <c r="E83" s="22"/>
      <c r="F83" s="20"/>
      <c r="G83" s="20"/>
      <c r="H83" s="20"/>
      <c r="I83" s="20"/>
    </row>
    <row r="84">
      <c r="A84" s="20" t="s">
        <v>47</v>
      </c>
      <c r="B84" s="20"/>
      <c r="C84" s="20"/>
      <c r="D84" s="20"/>
      <c r="E84" s="27" t="s">
        <v>655</v>
      </c>
      <c r="F84" s="20"/>
      <c r="G84" s="20"/>
      <c r="H84" s="20"/>
      <c r="I84" s="20"/>
    </row>
    <row r="85">
      <c r="A85" s="20" t="s">
        <v>47</v>
      </c>
      <c r="B85" s="20"/>
      <c r="C85" s="20"/>
      <c r="D85" s="20"/>
      <c r="E85" s="27" t="s">
        <v>656</v>
      </c>
      <c r="F85" s="20"/>
      <c r="G85" s="20"/>
      <c r="H85" s="20"/>
      <c r="I85" s="20"/>
    </row>
    <row r="86" ht="85.5">
      <c r="A86" s="20" t="s">
        <v>51</v>
      </c>
      <c r="B86" s="20"/>
      <c r="C86" s="20"/>
      <c r="D86" s="20"/>
      <c r="E86" s="22" t="s">
        <v>123</v>
      </c>
      <c r="F86" s="20"/>
      <c r="G86" s="20"/>
      <c r="H86" s="20"/>
      <c r="I86" s="20"/>
    </row>
    <row r="87">
      <c r="A87" s="17" t="s">
        <v>38</v>
      </c>
      <c r="B87" s="17"/>
      <c r="C87" s="18" t="s">
        <v>161</v>
      </c>
      <c r="D87" s="17"/>
      <c r="E87" s="17" t="s">
        <v>162</v>
      </c>
      <c r="F87" s="17"/>
      <c r="G87" s="17"/>
      <c r="H87" s="17"/>
      <c r="I87" s="19">
        <f>SUMIFS(I88:I91,A88:A91,"P")</f>
        <v>0</v>
      </c>
    </row>
    <row r="88">
      <c r="A88" s="20" t="s">
        <v>41</v>
      </c>
      <c r="B88" s="20">
        <v>14</v>
      </c>
      <c r="C88" s="21" t="s">
        <v>168</v>
      </c>
      <c r="D88" s="20" t="s">
        <v>169</v>
      </c>
      <c r="E88" s="22" t="s">
        <v>170</v>
      </c>
      <c r="F88" s="23" t="s">
        <v>153</v>
      </c>
      <c r="G88" s="24">
        <v>129.53999999999999</v>
      </c>
      <c r="H88" s="25">
        <v>0</v>
      </c>
      <c r="I88" s="25">
        <f>ROUND(G88*H88,P4)</f>
        <v>0</v>
      </c>
      <c r="O88" s="26">
        <f>I88*0.21</f>
        <v>0</v>
      </c>
      <c r="P88">
        <v>3</v>
      </c>
    </row>
    <row r="89">
      <c r="A89" s="20" t="s">
        <v>46</v>
      </c>
      <c r="B89" s="20"/>
      <c r="C89" s="20"/>
      <c r="D89" s="20"/>
      <c r="E89" s="22"/>
      <c r="F89" s="20"/>
      <c r="G89" s="20"/>
      <c r="H89" s="20"/>
      <c r="I89" s="20"/>
    </row>
    <row r="90">
      <c r="A90" s="20" t="s">
        <v>47</v>
      </c>
      <c r="B90" s="20"/>
      <c r="C90" s="20"/>
      <c r="D90" s="20"/>
      <c r="E90" s="27" t="s">
        <v>657</v>
      </c>
      <c r="F90" s="20"/>
      <c r="G90" s="20"/>
      <c r="H90" s="20"/>
      <c r="I90" s="20"/>
    </row>
    <row r="91" ht="28.5">
      <c r="A91" s="20" t="s">
        <v>51</v>
      </c>
      <c r="B91" s="20"/>
      <c r="C91" s="20"/>
      <c r="D91" s="20"/>
      <c r="E91" s="22" t="s">
        <v>172</v>
      </c>
      <c r="F91" s="20"/>
      <c r="G91" s="20"/>
      <c r="H91" s="20"/>
      <c r="I91" s="20"/>
    </row>
    <row r="92">
      <c r="A92" s="17" t="s">
        <v>38</v>
      </c>
      <c r="B92" s="17"/>
      <c r="C92" s="18" t="s">
        <v>173</v>
      </c>
      <c r="D92" s="17"/>
      <c r="E92" s="17" t="s">
        <v>174</v>
      </c>
      <c r="F92" s="17"/>
      <c r="G92" s="17"/>
      <c r="H92" s="17"/>
      <c r="I92" s="19">
        <f>SUMIFS(I93:I97,A93:A97,"P")</f>
        <v>0</v>
      </c>
    </row>
    <row r="93">
      <c r="A93" s="20" t="s">
        <v>41</v>
      </c>
      <c r="B93" s="20">
        <v>15</v>
      </c>
      <c r="C93" s="21" t="s">
        <v>180</v>
      </c>
      <c r="D93" s="20" t="s">
        <v>181</v>
      </c>
      <c r="E93" s="22" t="s">
        <v>182</v>
      </c>
      <c r="F93" s="23" t="s">
        <v>45</v>
      </c>
      <c r="G93" s="24">
        <v>7.6319999999999997</v>
      </c>
      <c r="H93" s="25">
        <v>0</v>
      </c>
      <c r="I93" s="25">
        <f>ROUND(G93*H93,P4)</f>
        <v>0</v>
      </c>
      <c r="O93" s="26">
        <f>I93*0.21</f>
        <v>0</v>
      </c>
      <c r="P93">
        <v>3</v>
      </c>
    </row>
    <row r="94">
      <c r="A94" s="20" t="s">
        <v>46</v>
      </c>
      <c r="B94" s="20"/>
      <c r="C94" s="20"/>
      <c r="D94" s="20"/>
      <c r="E94" s="22" t="s">
        <v>183</v>
      </c>
      <c r="F94" s="20"/>
      <c r="G94" s="20"/>
      <c r="H94" s="20"/>
      <c r="I94" s="20"/>
    </row>
    <row r="95">
      <c r="A95" s="20" t="s">
        <v>47</v>
      </c>
      <c r="B95" s="20"/>
      <c r="C95" s="20"/>
      <c r="D95" s="20"/>
      <c r="E95" s="27" t="s">
        <v>658</v>
      </c>
      <c r="F95" s="20"/>
      <c r="G95" s="20"/>
      <c r="H95" s="20"/>
      <c r="I95" s="20"/>
    </row>
    <row r="96">
      <c r="A96" s="20" t="s">
        <v>47</v>
      </c>
      <c r="B96" s="20"/>
      <c r="C96" s="20"/>
      <c r="D96" s="20"/>
      <c r="E96" s="27" t="s">
        <v>659</v>
      </c>
      <c r="F96" s="20"/>
      <c r="G96" s="20"/>
      <c r="H96" s="20"/>
      <c r="I96" s="20"/>
    </row>
    <row r="97" ht="42.75">
      <c r="A97" s="20" t="s">
        <v>51</v>
      </c>
      <c r="B97" s="20"/>
      <c r="C97" s="20"/>
      <c r="D97" s="20"/>
      <c r="E97" s="22" t="s">
        <v>179</v>
      </c>
      <c r="F97" s="20"/>
      <c r="G97" s="20"/>
      <c r="H97" s="20"/>
      <c r="I97" s="20"/>
    </row>
    <row r="98">
      <c r="A98" s="17" t="s">
        <v>38</v>
      </c>
      <c r="B98" s="17"/>
      <c r="C98" s="18" t="s">
        <v>186</v>
      </c>
      <c r="D98" s="17"/>
      <c r="E98" s="17" t="s">
        <v>187</v>
      </c>
      <c r="F98" s="17"/>
      <c r="G98" s="17"/>
      <c r="H98" s="17"/>
      <c r="I98" s="19">
        <f>SUMIFS(I99:I105,A99:A105,"P")</f>
        <v>0</v>
      </c>
    </row>
    <row r="99" ht="28.5">
      <c r="A99" s="20" t="s">
        <v>41</v>
      </c>
      <c r="B99" s="20">
        <v>16</v>
      </c>
      <c r="C99" s="21" t="s">
        <v>193</v>
      </c>
      <c r="D99" s="20" t="s">
        <v>134</v>
      </c>
      <c r="E99" s="22" t="s">
        <v>194</v>
      </c>
      <c r="F99" s="23" t="s">
        <v>45</v>
      </c>
      <c r="G99" s="24">
        <v>245.05500000000001</v>
      </c>
      <c r="H99" s="25">
        <v>0</v>
      </c>
      <c r="I99" s="25">
        <f>ROUND(G99*H99,P4)</f>
        <v>0</v>
      </c>
      <c r="O99" s="26">
        <f>I99*0.21</f>
        <v>0</v>
      </c>
      <c r="P99">
        <v>3</v>
      </c>
    </row>
    <row r="100">
      <c r="A100" s="20" t="s">
        <v>46</v>
      </c>
      <c r="B100" s="20"/>
      <c r="C100" s="20"/>
      <c r="D100" s="20"/>
      <c r="E100" s="22"/>
      <c r="F100" s="20"/>
      <c r="G100" s="20"/>
      <c r="H100" s="20"/>
      <c r="I100" s="20"/>
    </row>
    <row r="101">
      <c r="A101" s="20" t="s">
        <v>47</v>
      </c>
      <c r="B101" s="20"/>
      <c r="C101" s="20"/>
      <c r="D101" s="20"/>
      <c r="E101" s="27" t="s">
        <v>660</v>
      </c>
      <c r="F101" s="20"/>
      <c r="G101" s="20"/>
      <c r="H101" s="20"/>
      <c r="I101" s="20"/>
    </row>
    <row r="102">
      <c r="A102" s="20" t="s">
        <v>47</v>
      </c>
      <c r="B102" s="20"/>
      <c r="C102" s="20"/>
      <c r="D102" s="20"/>
      <c r="E102" s="27" t="s">
        <v>661</v>
      </c>
      <c r="F102" s="20"/>
      <c r="G102" s="20"/>
      <c r="H102" s="20"/>
      <c r="I102" s="20"/>
    </row>
    <row r="103">
      <c r="A103" s="20" t="s">
        <v>47</v>
      </c>
      <c r="B103" s="20"/>
      <c r="C103" s="20"/>
      <c r="D103" s="20"/>
      <c r="E103" s="27" t="s">
        <v>662</v>
      </c>
      <c r="F103" s="20"/>
      <c r="G103" s="20"/>
      <c r="H103" s="20"/>
      <c r="I103" s="20"/>
    </row>
    <row r="104">
      <c r="A104" s="20" t="s">
        <v>47</v>
      </c>
      <c r="B104" s="20"/>
      <c r="C104" s="20"/>
      <c r="D104" s="20"/>
      <c r="E104" s="27" t="s">
        <v>663</v>
      </c>
      <c r="F104" s="20"/>
      <c r="G104" s="20"/>
      <c r="H104" s="20"/>
      <c r="I104" s="20"/>
    </row>
    <row r="105" ht="409.5">
      <c r="A105" s="20" t="s">
        <v>51</v>
      </c>
      <c r="B105" s="20"/>
      <c r="C105" s="20"/>
      <c r="D105" s="20"/>
      <c r="E105" s="22" t="s">
        <v>192</v>
      </c>
      <c r="F105" s="20"/>
      <c r="G105" s="20"/>
      <c r="H105" s="20"/>
      <c r="I105" s="20"/>
    </row>
    <row r="106">
      <c r="A106" s="17" t="s">
        <v>38</v>
      </c>
      <c r="B106" s="17"/>
      <c r="C106" s="18" t="s">
        <v>199</v>
      </c>
      <c r="D106" s="17"/>
      <c r="E106" s="17" t="s">
        <v>200</v>
      </c>
      <c r="F106" s="17"/>
      <c r="G106" s="17"/>
      <c r="H106" s="17"/>
      <c r="I106" s="19">
        <f>SUMIFS(I107:I111,A107:A111,"P")</f>
        <v>0</v>
      </c>
    </row>
    <row r="107">
      <c r="A107" s="20" t="s">
        <v>41</v>
      </c>
      <c r="B107" s="20">
        <v>17</v>
      </c>
      <c r="C107" s="21" t="s">
        <v>201</v>
      </c>
      <c r="D107" s="20" t="s">
        <v>53</v>
      </c>
      <c r="E107" s="22" t="s">
        <v>202</v>
      </c>
      <c r="F107" s="23" t="s">
        <v>45</v>
      </c>
      <c r="G107" s="24">
        <v>7.6319999999999997</v>
      </c>
      <c r="H107" s="25">
        <v>0</v>
      </c>
      <c r="I107" s="25">
        <f>ROUND(G107*H107,P4)</f>
        <v>0</v>
      </c>
      <c r="O107" s="26">
        <f>I107*0.21</f>
        <v>0</v>
      </c>
      <c r="P107">
        <v>3</v>
      </c>
    </row>
    <row r="108">
      <c r="A108" s="20" t="s">
        <v>46</v>
      </c>
      <c r="B108" s="20"/>
      <c r="C108" s="20"/>
      <c r="D108" s="20"/>
      <c r="E108" s="22"/>
      <c r="F108" s="20"/>
      <c r="G108" s="20"/>
      <c r="H108" s="20"/>
      <c r="I108" s="20"/>
    </row>
    <row r="109" ht="28.5">
      <c r="A109" s="20" t="s">
        <v>47</v>
      </c>
      <c r="B109" s="20"/>
      <c r="C109" s="20"/>
      <c r="D109" s="20"/>
      <c r="E109" s="27" t="s">
        <v>664</v>
      </c>
      <c r="F109" s="20"/>
      <c r="G109" s="20"/>
      <c r="H109" s="20"/>
      <c r="I109" s="20"/>
    </row>
    <row r="110">
      <c r="A110" s="20" t="s">
        <v>47</v>
      </c>
      <c r="B110" s="20"/>
      <c r="C110" s="20"/>
      <c r="D110" s="20"/>
      <c r="E110" s="27" t="s">
        <v>659</v>
      </c>
      <c r="F110" s="20"/>
      <c r="G110" s="20"/>
      <c r="H110" s="20"/>
      <c r="I110" s="20"/>
    </row>
    <row r="111" ht="370.5">
      <c r="A111" s="20" t="s">
        <v>51</v>
      </c>
      <c r="B111" s="20"/>
      <c r="C111" s="20"/>
      <c r="D111" s="20"/>
      <c r="E111" s="22" t="s">
        <v>204</v>
      </c>
      <c r="F111" s="20"/>
      <c r="G111" s="20"/>
      <c r="H111" s="20"/>
      <c r="I111" s="20"/>
    </row>
    <row r="112">
      <c r="A112" s="17" t="s">
        <v>38</v>
      </c>
      <c r="B112" s="17"/>
      <c r="C112" s="18" t="s">
        <v>209</v>
      </c>
      <c r="D112" s="17"/>
      <c r="E112" s="17" t="s">
        <v>210</v>
      </c>
      <c r="F112" s="17"/>
      <c r="G112" s="17"/>
      <c r="H112" s="17"/>
      <c r="I112" s="19">
        <f>SUMIFS(I113:I119,A113:A119,"P")</f>
        <v>0</v>
      </c>
    </row>
    <row r="113" ht="28.5">
      <c r="A113" s="20" t="s">
        <v>41</v>
      </c>
      <c r="B113" s="20">
        <v>18</v>
      </c>
      <c r="C113" s="21" t="s">
        <v>211</v>
      </c>
      <c r="D113" s="20" t="s">
        <v>134</v>
      </c>
      <c r="E113" s="22" t="s">
        <v>212</v>
      </c>
      <c r="F113" s="23" t="s">
        <v>45</v>
      </c>
      <c r="G113" s="24">
        <v>39.445999999999998</v>
      </c>
      <c r="H113" s="25">
        <v>0</v>
      </c>
      <c r="I113" s="25">
        <f>ROUND(G113*H113,P4)</f>
        <v>0</v>
      </c>
      <c r="O113" s="26">
        <f>I113*0.21</f>
        <v>0</v>
      </c>
      <c r="P113">
        <v>3</v>
      </c>
    </row>
    <row r="114">
      <c r="A114" s="20" t="s">
        <v>46</v>
      </c>
      <c r="B114" s="20"/>
      <c r="C114" s="20"/>
      <c r="D114" s="20"/>
      <c r="E114" s="22"/>
      <c r="F114" s="20"/>
      <c r="G114" s="20"/>
      <c r="H114" s="20"/>
      <c r="I114" s="20"/>
    </row>
    <row r="115">
      <c r="A115" s="20" t="s">
        <v>47</v>
      </c>
      <c r="B115" s="20"/>
      <c r="C115" s="20"/>
      <c r="D115" s="20"/>
      <c r="E115" s="27" t="s">
        <v>665</v>
      </c>
      <c r="F115" s="20"/>
      <c r="G115" s="20"/>
      <c r="H115" s="20"/>
      <c r="I115" s="20"/>
    </row>
    <row r="116">
      <c r="A116" s="20" t="s">
        <v>47</v>
      </c>
      <c r="B116" s="20"/>
      <c r="C116" s="20"/>
      <c r="D116" s="20"/>
      <c r="E116" s="27" t="s">
        <v>666</v>
      </c>
      <c r="F116" s="20"/>
      <c r="G116" s="20"/>
      <c r="H116" s="20"/>
      <c r="I116" s="20"/>
    </row>
    <row r="117">
      <c r="A117" s="20" t="s">
        <v>47</v>
      </c>
      <c r="B117" s="20"/>
      <c r="C117" s="20"/>
      <c r="D117" s="20"/>
      <c r="E117" s="27" t="s">
        <v>667</v>
      </c>
      <c r="F117" s="20"/>
      <c r="G117" s="20"/>
      <c r="H117" s="20"/>
      <c r="I117" s="20"/>
    </row>
    <row r="118">
      <c r="A118" s="20" t="s">
        <v>47</v>
      </c>
      <c r="B118" s="20"/>
      <c r="C118" s="20"/>
      <c r="D118" s="20"/>
      <c r="E118" s="27" t="s">
        <v>668</v>
      </c>
      <c r="F118" s="20"/>
      <c r="G118" s="20"/>
      <c r="H118" s="20"/>
      <c r="I118" s="20"/>
    </row>
    <row r="119" ht="384.75">
      <c r="A119" s="20" t="s">
        <v>51</v>
      </c>
      <c r="B119" s="20"/>
      <c r="C119" s="20"/>
      <c r="D119" s="20"/>
      <c r="E119" s="22" t="s">
        <v>216</v>
      </c>
      <c r="F119" s="20"/>
      <c r="G119" s="20"/>
      <c r="H119" s="20"/>
      <c r="I119" s="20"/>
    </row>
    <row r="120">
      <c r="A120" s="17" t="s">
        <v>38</v>
      </c>
      <c r="B120" s="17"/>
      <c r="C120" s="18" t="s">
        <v>217</v>
      </c>
      <c r="D120" s="17"/>
      <c r="E120" s="17" t="s">
        <v>218</v>
      </c>
      <c r="F120" s="17"/>
      <c r="G120" s="17"/>
      <c r="H120" s="17"/>
      <c r="I120" s="19">
        <f>SUMIFS(I121:I125,A121:A125,"P")</f>
        <v>0</v>
      </c>
    </row>
    <row r="121">
      <c r="A121" s="20" t="s">
        <v>41</v>
      </c>
      <c r="B121" s="20">
        <v>19</v>
      </c>
      <c r="C121" s="21" t="s">
        <v>219</v>
      </c>
      <c r="D121" s="20" t="s">
        <v>220</v>
      </c>
      <c r="E121" s="22" t="s">
        <v>221</v>
      </c>
      <c r="F121" s="23" t="s">
        <v>45</v>
      </c>
      <c r="G121" s="24">
        <v>42</v>
      </c>
      <c r="H121" s="25">
        <v>0</v>
      </c>
      <c r="I121" s="25">
        <f>ROUND(G121*H121,P4)</f>
        <v>0</v>
      </c>
      <c r="O121" s="26">
        <f>I121*0.21</f>
        <v>0</v>
      </c>
      <c r="P121">
        <v>3</v>
      </c>
    </row>
    <row r="122">
      <c r="A122" s="20" t="s">
        <v>46</v>
      </c>
      <c r="B122" s="20"/>
      <c r="C122" s="20"/>
      <c r="D122" s="20"/>
      <c r="E122" s="22" t="s">
        <v>222</v>
      </c>
      <c r="F122" s="20"/>
      <c r="G122" s="20"/>
      <c r="H122" s="20"/>
      <c r="I122" s="20"/>
    </row>
    <row r="123">
      <c r="A123" s="20" t="s">
        <v>47</v>
      </c>
      <c r="B123" s="20"/>
      <c r="C123" s="20"/>
      <c r="D123" s="20"/>
      <c r="E123" s="27" t="s">
        <v>669</v>
      </c>
      <c r="F123" s="20"/>
      <c r="G123" s="20"/>
      <c r="H123" s="20"/>
      <c r="I123" s="20"/>
    </row>
    <row r="124">
      <c r="A124" s="20" t="s">
        <v>47</v>
      </c>
      <c r="B124" s="20"/>
      <c r="C124" s="20"/>
      <c r="D124" s="20"/>
      <c r="E124" s="27" t="s">
        <v>670</v>
      </c>
      <c r="F124" s="20"/>
      <c r="G124" s="20"/>
      <c r="H124" s="20"/>
      <c r="I124" s="20"/>
    </row>
    <row r="125" ht="356.25">
      <c r="A125" s="20" t="s">
        <v>51</v>
      </c>
      <c r="B125" s="20"/>
      <c r="C125" s="20"/>
      <c r="D125" s="20"/>
      <c r="E125" s="22" t="s">
        <v>225</v>
      </c>
      <c r="F125" s="20"/>
      <c r="G125" s="20"/>
      <c r="H125" s="20"/>
      <c r="I125" s="20"/>
    </row>
    <row r="126">
      <c r="A126" s="17" t="s">
        <v>38</v>
      </c>
      <c r="B126" s="17"/>
      <c r="C126" s="18" t="s">
        <v>226</v>
      </c>
      <c r="D126" s="17"/>
      <c r="E126" s="17" t="s">
        <v>227</v>
      </c>
      <c r="F126" s="17"/>
      <c r="G126" s="17"/>
      <c r="H126" s="17"/>
      <c r="I126" s="19">
        <f>SUMIFS(I127:I131,A127:A131,"P")</f>
        <v>0</v>
      </c>
    </row>
    <row r="127">
      <c r="A127" s="20" t="s">
        <v>41</v>
      </c>
      <c r="B127" s="20">
        <v>20</v>
      </c>
      <c r="C127" s="21" t="s">
        <v>232</v>
      </c>
      <c r="D127" s="20" t="s">
        <v>220</v>
      </c>
      <c r="E127" s="22" t="s">
        <v>233</v>
      </c>
      <c r="F127" s="23" t="s">
        <v>45</v>
      </c>
      <c r="G127" s="24">
        <v>30.48</v>
      </c>
      <c r="H127" s="25">
        <v>0</v>
      </c>
      <c r="I127" s="25">
        <f>ROUND(G127*H127,P4)</f>
        <v>0</v>
      </c>
      <c r="O127" s="26">
        <f>I127*0.21</f>
        <v>0</v>
      </c>
      <c r="P127">
        <v>3</v>
      </c>
    </row>
    <row r="128">
      <c r="A128" s="20" t="s">
        <v>46</v>
      </c>
      <c r="B128" s="20"/>
      <c r="C128" s="20"/>
      <c r="D128" s="20"/>
      <c r="E128" s="22"/>
      <c r="F128" s="20"/>
      <c r="G128" s="20"/>
      <c r="H128" s="20"/>
      <c r="I128" s="20"/>
    </row>
    <row r="129">
      <c r="A129" s="20" t="s">
        <v>47</v>
      </c>
      <c r="B129" s="20"/>
      <c r="C129" s="20"/>
      <c r="D129" s="20"/>
      <c r="E129" s="27" t="s">
        <v>671</v>
      </c>
      <c r="F129" s="20"/>
      <c r="G129" s="20"/>
      <c r="H129" s="20"/>
      <c r="I129" s="20"/>
    </row>
    <row r="130">
      <c r="A130" s="20" t="s">
        <v>47</v>
      </c>
      <c r="B130" s="20"/>
      <c r="C130" s="20"/>
      <c r="D130" s="20"/>
      <c r="E130" s="27" t="s">
        <v>672</v>
      </c>
      <c r="F130" s="20"/>
      <c r="G130" s="20"/>
      <c r="H130" s="20"/>
      <c r="I130" s="20"/>
    </row>
    <row r="131" ht="285">
      <c r="A131" s="20" t="s">
        <v>51</v>
      </c>
      <c r="B131" s="20"/>
      <c r="C131" s="20"/>
      <c r="D131" s="20"/>
      <c r="E131" s="22" t="s">
        <v>236</v>
      </c>
      <c r="F131" s="20"/>
      <c r="G131" s="20"/>
      <c r="H131" s="20"/>
      <c r="I131" s="20"/>
    </row>
    <row r="132">
      <c r="A132" s="17" t="s">
        <v>38</v>
      </c>
      <c r="B132" s="17"/>
      <c r="C132" s="18" t="s">
        <v>237</v>
      </c>
      <c r="D132" s="17"/>
      <c r="E132" s="17" t="s">
        <v>238</v>
      </c>
      <c r="F132" s="17"/>
      <c r="G132" s="17"/>
      <c r="H132" s="17"/>
      <c r="I132" s="19">
        <f>SUMIFS(I133:I143,A133:A143,"P")</f>
        <v>0</v>
      </c>
    </row>
    <row r="133">
      <c r="A133" s="20" t="s">
        <v>41</v>
      </c>
      <c r="B133" s="20">
        <v>21</v>
      </c>
      <c r="C133" s="21" t="s">
        <v>239</v>
      </c>
      <c r="D133" s="20" t="s">
        <v>41</v>
      </c>
      <c r="E133" s="22" t="s">
        <v>240</v>
      </c>
      <c r="F133" s="23" t="s">
        <v>45</v>
      </c>
      <c r="G133" s="24">
        <v>10.6</v>
      </c>
      <c r="H133" s="25">
        <v>0</v>
      </c>
      <c r="I133" s="25">
        <f>ROUND(G133*H133,P4)</f>
        <v>0</v>
      </c>
      <c r="O133" s="26">
        <f>I133*0.21</f>
        <v>0</v>
      </c>
      <c r="P133">
        <v>3</v>
      </c>
    </row>
    <row r="134">
      <c r="A134" s="20" t="s">
        <v>46</v>
      </c>
      <c r="B134" s="20"/>
      <c r="C134" s="20"/>
      <c r="D134" s="20"/>
      <c r="E134" s="22"/>
      <c r="F134" s="20"/>
      <c r="G134" s="20"/>
      <c r="H134" s="20"/>
      <c r="I134" s="20"/>
    </row>
    <row r="135">
      <c r="A135" s="20" t="s">
        <v>47</v>
      </c>
      <c r="B135" s="20"/>
      <c r="C135" s="20"/>
      <c r="D135" s="20"/>
      <c r="E135" s="27" t="s">
        <v>673</v>
      </c>
      <c r="F135" s="20"/>
      <c r="G135" s="20"/>
      <c r="H135" s="20"/>
      <c r="I135" s="20"/>
    </row>
    <row r="136">
      <c r="A136" s="20" t="s">
        <v>47</v>
      </c>
      <c r="B136" s="20"/>
      <c r="C136" s="20"/>
      <c r="D136" s="20"/>
      <c r="E136" s="27" t="s">
        <v>674</v>
      </c>
      <c r="F136" s="20"/>
      <c r="G136" s="20"/>
      <c r="H136" s="20"/>
      <c r="I136" s="20"/>
    </row>
    <row r="137" ht="370.5">
      <c r="A137" s="20" t="s">
        <v>51</v>
      </c>
      <c r="B137" s="20"/>
      <c r="C137" s="20"/>
      <c r="D137" s="20"/>
      <c r="E137" s="22" t="s">
        <v>243</v>
      </c>
      <c r="F137" s="20"/>
      <c r="G137" s="20"/>
      <c r="H137" s="20"/>
      <c r="I137" s="20"/>
    </row>
    <row r="138">
      <c r="A138" s="20" t="s">
        <v>41</v>
      </c>
      <c r="B138" s="20">
        <v>22</v>
      </c>
      <c r="C138" s="21" t="s">
        <v>239</v>
      </c>
      <c r="D138" s="20" t="s">
        <v>244</v>
      </c>
      <c r="E138" s="22" t="s">
        <v>245</v>
      </c>
      <c r="F138" s="23" t="s">
        <v>45</v>
      </c>
      <c r="G138" s="24">
        <v>7.21</v>
      </c>
      <c r="H138" s="25">
        <v>0</v>
      </c>
      <c r="I138" s="25">
        <f>ROUND(G138*H138,P4)</f>
        <v>0</v>
      </c>
      <c r="O138" s="26">
        <f>I138*0.21</f>
        <v>0</v>
      </c>
      <c r="P138">
        <v>3</v>
      </c>
    </row>
    <row r="139">
      <c r="A139" s="20" t="s">
        <v>46</v>
      </c>
      <c r="B139" s="20"/>
      <c r="C139" s="20"/>
      <c r="D139" s="20"/>
      <c r="E139" s="22"/>
      <c r="F139" s="20"/>
      <c r="G139" s="20"/>
      <c r="H139" s="20"/>
      <c r="I139" s="20"/>
    </row>
    <row r="140">
      <c r="A140" s="20" t="s">
        <v>47</v>
      </c>
      <c r="B140" s="20"/>
      <c r="C140" s="20"/>
      <c r="D140" s="20"/>
      <c r="E140" s="27" t="s">
        <v>675</v>
      </c>
      <c r="F140" s="20"/>
      <c r="G140" s="20"/>
      <c r="H140" s="20"/>
      <c r="I140" s="20"/>
    </row>
    <row r="141">
      <c r="A141" s="20" t="s">
        <v>47</v>
      </c>
      <c r="B141" s="20"/>
      <c r="C141" s="20"/>
      <c r="D141" s="20"/>
      <c r="E141" s="27" t="s">
        <v>676</v>
      </c>
      <c r="F141" s="20"/>
      <c r="G141" s="20"/>
      <c r="H141" s="20"/>
      <c r="I141" s="20"/>
    </row>
    <row r="142">
      <c r="A142" s="20" t="s">
        <v>47</v>
      </c>
      <c r="B142" s="20"/>
      <c r="C142" s="20"/>
      <c r="D142" s="20"/>
      <c r="E142" s="27" t="s">
        <v>677</v>
      </c>
      <c r="F142" s="20"/>
      <c r="G142" s="20"/>
      <c r="H142" s="20"/>
      <c r="I142" s="20"/>
    </row>
    <row r="143" ht="370.5">
      <c r="A143" s="20" t="s">
        <v>51</v>
      </c>
      <c r="B143" s="20"/>
      <c r="C143" s="20"/>
      <c r="D143" s="20"/>
      <c r="E143" s="22" t="s">
        <v>243</v>
      </c>
      <c r="F143" s="20"/>
      <c r="G143" s="20"/>
      <c r="H143" s="20"/>
      <c r="I143" s="20"/>
    </row>
    <row r="144">
      <c r="A144" s="17" t="s">
        <v>38</v>
      </c>
      <c r="B144" s="17"/>
      <c r="C144" s="18" t="s">
        <v>249</v>
      </c>
      <c r="D144" s="17"/>
      <c r="E144" s="17" t="s">
        <v>250</v>
      </c>
      <c r="F144" s="17"/>
      <c r="G144" s="17"/>
      <c r="H144" s="17"/>
      <c r="I144" s="19">
        <f>SUMIFS(I145:I173,A145:A173,"P")</f>
        <v>0</v>
      </c>
    </row>
    <row r="145">
      <c r="A145" s="20" t="s">
        <v>41</v>
      </c>
      <c r="B145" s="20">
        <v>23</v>
      </c>
      <c r="C145" s="21" t="s">
        <v>251</v>
      </c>
      <c r="D145" s="20" t="s">
        <v>181</v>
      </c>
      <c r="E145" s="22" t="s">
        <v>252</v>
      </c>
      <c r="F145" s="23" t="s">
        <v>102</v>
      </c>
      <c r="G145" s="24">
        <v>50.880000000000003</v>
      </c>
      <c r="H145" s="25">
        <v>0</v>
      </c>
      <c r="I145" s="25">
        <f>ROUND(G145*H145,P4)</f>
        <v>0</v>
      </c>
      <c r="O145" s="26">
        <f>I145*0.21</f>
        <v>0</v>
      </c>
      <c r="P145">
        <v>3</v>
      </c>
    </row>
    <row r="146">
      <c r="A146" s="20" t="s">
        <v>46</v>
      </c>
      <c r="B146" s="20"/>
      <c r="C146" s="20"/>
      <c r="D146" s="20"/>
      <c r="E146" s="22"/>
      <c r="F146" s="20"/>
      <c r="G146" s="20"/>
      <c r="H146" s="20"/>
      <c r="I146" s="20"/>
    </row>
    <row r="147">
      <c r="A147" s="20" t="s">
        <v>47</v>
      </c>
      <c r="B147" s="20"/>
      <c r="C147" s="20"/>
      <c r="D147" s="20"/>
      <c r="E147" s="27" t="s">
        <v>678</v>
      </c>
      <c r="F147" s="20"/>
      <c r="G147" s="20"/>
      <c r="H147" s="20"/>
      <c r="I147" s="20"/>
    </row>
    <row r="148">
      <c r="A148" s="20" t="s">
        <v>51</v>
      </c>
      <c r="B148" s="20"/>
      <c r="C148" s="20"/>
      <c r="D148" s="20"/>
      <c r="E148" s="22" t="s">
        <v>254</v>
      </c>
      <c r="F148" s="20"/>
      <c r="G148" s="20"/>
      <c r="H148" s="20"/>
      <c r="I148" s="20"/>
    </row>
    <row r="149">
      <c r="A149" s="20" t="s">
        <v>41</v>
      </c>
      <c r="B149" s="20">
        <v>24</v>
      </c>
      <c r="C149" s="21" t="s">
        <v>255</v>
      </c>
      <c r="D149" s="20"/>
      <c r="E149" s="22" t="s">
        <v>256</v>
      </c>
      <c r="F149" s="23" t="s">
        <v>102</v>
      </c>
      <c r="G149" s="24">
        <v>50.880000000000003</v>
      </c>
      <c r="H149" s="25">
        <v>0</v>
      </c>
      <c r="I149" s="25">
        <f>ROUND(G149*H149,P4)</f>
        <v>0</v>
      </c>
      <c r="O149" s="26">
        <f>I149*0.21</f>
        <v>0</v>
      </c>
      <c r="P149">
        <v>3</v>
      </c>
    </row>
    <row r="150">
      <c r="A150" s="20" t="s">
        <v>46</v>
      </c>
      <c r="B150" s="20"/>
      <c r="C150" s="20"/>
      <c r="D150" s="20"/>
      <c r="E150" s="22"/>
      <c r="F150" s="20"/>
      <c r="G150" s="20"/>
      <c r="H150" s="20"/>
      <c r="I150" s="20"/>
    </row>
    <row r="151">
      <c r="A151" s="20" t="s">
        <v>47</v>
      </c>
      <c r="B151" s="20"/>
      <c r="C151" s="20"/>
      <c r="D151" s="20"/>
      <c r="E151" s="27" t="s">
        <v>678</v>
      </c>
      <c r="F151" s="20"/>
      <c r="G151" s="20"/>
      <c r="H151" s="20"/>
      <c r="I151" s="20"/>
    </row>
    <row r="152" ht="42.75">
      <c r="A152" s="20" t="s">
        <v>51</v>
      </c>
      <c r="B152" s="20"/>
      <c r="C152" s="20"/>
      <c r="D152" s="20"/>
      <c r="E152" s="22" t="s">
        <v>257</v>
      </c>
      <c r="F152" s="20"/>
      <c r="G152" s="20"/>
      <c r="H152" s="20"/>
      <c r="I152" s="20"/>
    </row>
    <row r="153">
      <c r="A153" s="20" t="s">
        <v>41</v>
      </c>
      <c r="B153" s="20">
        <v>25</v>
      </c>
      <c r="C153" s="21" t="s">
        <v>258</v>
      </c>
      <c r="D153" s="20" t="s">
        <v>181</v>
      </c>
      <c r="E153" s="22" t="s">
        <v>259</v>
      </c>
      <c r="F153" s="23" t="s">
        <v>102</v>
      </c>
      <c r="G153" s="24">
        <v>50.880000000000003</v>
      </c>
      <c r="H153" s="25">
        <v>0</v>
      </c>
      <c r="I153" s="25">
        <f>ROUND(G153*H153,P4)</f>
        <v>0</v>
      </c>
      <c r="O153" s="26">
        <f>I153*0.21</f>
        <v>0</v>
      </c>
      <c r="P153">
        <v>3</v>
      </c>
    </row>
    <row r="154">
      <c r="A154" s="20" t="s">
        <v>46</v>
      </c>
      <c r="B154" s="20"/>
      <c r="C154" s="20"/>
      <c r="D154" s="20"/>
      <c r="E154" s="22"/>
      <c r="F154" s="20"/>
      <c r="G154" s="20"/>
      <c r="H154" s="20"/>
      <c r="I154" s="20"/>
    </row>
    <row r="155">
      <c r="A155" s="20" t="s">
        <v>47</v>
      </c>
      <c r="B155" s="20"/>
      <c r="C155" s="20"/>
      <c r="D155" s="20"/>
      <c r="E155" s="27" t="s">
        <v>679</v>
      </c>
      <c r="F155" s="20"/>
      <c r="G155" s="20"/>
      <c r="H155" s="20"/>
      <c r="I155" s="20"/>
    </row>
    <row r="156">
      <c r="A156" s="20" t="s">
        <v>47</v>
      </c>
      <c r="B156" s="20"/>
      <c r="C156" s="20"/>
      <c r="D156" s="20"/>
      <c r="E156" s="27" t="s">
        <v>680</v>
      </c>
      <c r="F156" s="20"/>
      <c r="G156" s="20"/>
      <c r="H156" s="20"/>
      <c r="I156" s="20"/>
    </row>
    <row r="157" ht="28.5">
      <c r="A157" s="20" t="s">
        <v>51</v>
      </c>
      <c r="B157" s="20"/>
      <c r="C157" s="20"/>
      <c r="D157" s="20"/>
      <c r="E157" s="22" t="s">
        <v>262</v>
      </c>
      <c r="F157" s="20"/>
      <c r="G157" s="20"/>
      <c r="H157" s="20"/>
      <c r="I157" s="20"/>
    </row>
    <row r="158">
      <c r="A158" s="20" t="s">
        <v>41</v>
      </c>
      <c r="B158" s="20">
        <v>26</v>
      </c>
      <c r="C158" s="21" t="s">
        <v>263</v>
      </c>
      <c r="D158" s="20" t="s">
        <v>181</v>
      </c>
      <c r="E158" s="22" t="s">
        <v>264</v>
      </c>
      <c r="F158" s="23" t="s">
        <v>102</v>
      </c>
      <c r="G158" s="24">
        <v>50.880000000000003</v>
      </c>
      <c r="H158" s="25">
        <v>0</v>
      </c>
      <c r="I158" s="25">
        <f>ROUND(G158*H158,P4)</f>
        <v>0</v>
      </c>
      <c r="O158" s="26">
        <f>I158*0.21</f>
        <v>0</v>
      </c>
      <c r="P158">
        <v>3</v>
      </c>
    </row>
    <row r="159">
      <c r="A159" s="20" t="s">
        <v>46</v>
      </c>
      <c r="B159" s="20"/>
      <c r="C159" s="20"/>
      <c r="D159" s="20"/>
      <c r="E159" s="22"/>
      <c r="F159" s="20"/>
      <c r="G159" s="20"/>
      <c r="H159" s="20"/>
      <c r="I159" s="20"/>
    </row>
    <row r="160">
      <c r="A160" s="20" t="s">
        <v>47</v>
      </c>
      <c r="B160" s="20"/>
      <c r="C160" s="20"/>
      <c r="D160" s="20"/>
      <c r="E160" s="27" t="s">
        <v>678</v>
      </c>
      <c r="F160" s="20"/>
      <c r="G160" s="20"/>
      <c r="H160" s="20"/>
      <c r="I160" s="20"/>
    </row>
    <row r="161" ht="42.75">
      <c r="A161" s="20" t="s">
        <v>51</v>
      </c>
      <c r="B161" s="20"/>
      <c r="C161" s="20"/>
      <c r="D161" s="20"/>
      <c r="E161" s="22" t="s">
        <v>265</v>
      </c>
      <c r="F161" s="20"/>
      <c r="G161" s="20"/>
      <c r="H161" s="20"/>
      <c r="I161" s="20"/>
    </row>
    <row r="162">
      <c r="A162" s="20" t="s">
        <v>41</v>
      </c>
      <c r="B162" s="20">
        <v>27</v>
      </c>
      <c r="C162" s="21" t="s">
        <v>266</v>
      </c>
      <c r="D162" s="20" t="s">
        <v>181</v>
      </c>
      <c r="E162" s="22" t="s">
        <v>267</v>
      </c>
      <c r="F162" s="23" t="s">
        <v>102</v>
      </c>
      <c r="G162" s="24">
        <v>50.880000000000003</v>
      </c>
      <c r="H162" s="25">
        <v>0</v>
      </c>
      <c r="I162" s="25">
        <f>ROUND(G162*H162,P4)</f>
        <v>0</v>
      </c>
      <c r="O162" s="26">
        <f>I162*0.21</f>
        <v>0</v>
      </c>
      <c r="P162">
        <v>3</v>
      </c>
    </row>
    <row r="163">
      <c r="A163" s="20" t="s">
        <v>46</v>
      </c>
      <c r="B163" s="20"/>
      <c r="C163" s="20"/>
      <c r="D163" s="20"/>
      <c r="E163" s="22"/>
      <c r="F163" s="20"/>
      <c r="G163" s="20"/>
      <c r="H163" s="20"/>
      <c r="I163" s="20"/>
    </row>
    <row r="164">
      <c r="A164" s="20" t="s">
        <v>47</v>
      </c>
      <c r="B164" s="20"/>
      <c r="C164" s="20"/>
      <c r="D164" s="20"/>
      <c r="E164" s="27" t="s">
        <v>678</v>
      </c>
      <c r="F164" s="20"/>
      <c r="G164" s="20"/>
      <c r="H164" s="20"/>
      <c r="I164" s="20"/>
    </row>
    <row r="165" ht="57">
      <c r="A165" s="20" t="s">
        <v>51</v>
      </c>
      <c r="B165" s="20"/>
      <c r="C165" s="20"/>
      <c r="D165" s="20"/>
      <c r="E165" s="22" t="s">
        <v>268</v>
      </c>
      <c r="F165" s="20"/>
      <c r="G165" s="20"/>
      <c r="H165" s="20"/>
      <c r="I165" s="20"/>
    </row>
    <row r="166">
      <c r="A166" s="20" t="s">
        <v>41</v>
      </c>
      <c r="B166" s="20">
        <v>28</v>
      </c>
      <c r="C166" s="21" t="s">
        <v>269</v>
      </c>
      <c r="D166" s="20" t="s">
        <v>181</v>
      </c>
      <c r="E166" s="22" t="s">
        <v>270</v>
      </c>
      <c r="F166" s="23" t="s">
        <v>102</v>
      </c>
      <c r="G166" s="24">
        <v>50.880000000000003</v>
      </c>
      <c r="H166" s="25">
        <v>0</v>
      </c>
      <c r="I166" s="25">
        <f>ROUND(G166*H166,P4)</f>
        <v>0</v>
      </c>
      <c r="O166" s="26">
        <f>I166*0.21</f>
        <v>0</v>
      </c>
      <c r="P166">
        <v>3</v>
      </c>
    </row>
    <row r="167">
      <c r="A167" s="20" t="s">
        <v>46</v>
      </c>
      <c r="B167" s="20"/>
      <c r="C167" s="20"/>
      <c r="D167" s="20"/>
      <c r="E167" s="22"/>
      <c r="F167" s="20"/>
      <c r="G167" s="20"/>
      <c r="H167" s="20"/>
      <c r="I167" s="20"/>
    </row>
    <row r="168">
      <c r="A168" s="20" t="s">
        <v>47</v>
      </c>
      <c r="B168" s="20"/>
      <c r="C168" s="20"/>
      <c r="D168" s="20"/>
      <c r="E168" s="27" t="s">
        <v>678</v>
      </c>
      <c r="F168" s="20"/>
      <c r="G168" s="20"/>
      <c r="H168" s="20"/>
      <c r="I168" s="20"/>
    </row>
    <row r="169" ht="42.75">
      <c r="A169" s="20" t="s">
        <v>51</v>
      </c>
      <c r="B169" s="20"/>
      <c r="C169" s="20"/>
      <c r="D169" s="20"/>
      <c r="E169" s="22" t="s">
        <v>271</v>
      </c>
      <c r="F169" s="20"/>
      <c r="G169" s="20"/>
      <c r="H169" s="20"/>
      <c r="I169" s="20"/>
    </row>
    <row r="170">
      <c r="A170" s="20" t="s">
        <v>41</v>
      </c>
      <c r="B170" s="20">
        <v>29</v>
      </c>
      <c r="C170" s="21" t="s">
        <v>272</v>
      </c>
      <c r="D170" s="20" t="s">
        <v>181</v>
      </c>
      <c r="E170" s="22" t="s">
        <v>273</v>
      </c>
      <c r="F170" s="23" t="s">
        <v>45</v>
      </c>
      <c r="G170" s="24">
        <v>2.544</v>
      </c>
      <c r="H170" s="25">
        <v>0</v>
      </c>
      <c r="I170" s="25">
        <f>ROUND(G170*H170,P4)</f>
        <v>0</v>
      </c>
      <c r="O170" s="26">
        <f>I170*0.21</f>
        <v>0</v>
      </c>
      <c r="P170">
        <v>3</v>
      </c>
    </row>
    <row r="171">
      <c r="A171" s="20" t="s">
        <v>46</v>
      </c>
      <c r="B171" s="20"/>
      <c r="C171" s="20"/>
      <c r="D171" s="20"/>
      <c r="E171" s="22"/>
      <c r="F171" s="20"/>
      <c r="G171" s="20"/>
      <c r="H171" s="20"/>
      <c r="I171" s="20"/>
    </row>
    <row r="172">
      <c r="A172" s="20" t="s">
        <v>47</v>
      </c>
      <c r="B172" s="20"/>
      <c r="C172" s="20"/>
      <c r="D172" s="20"/>
      <c r="E172" s="27" t="s">
        <v>681</v>
      </c>
      <c r="F172" s="20"/>
      <c r="G172" s="20"/>
      <c r="H172" s="20"/>
      <c r="I172" s="20"/>
    </row>
    <row r="173" ht="42.75">
      <c r="A173" s="20" t="s">
        <v>51</v>
      </c>
      <c r="B173" s="20"/>
      <c r="C173" s="20"/>
      <c r="D173" s="20"/>
      <c r="E173" s="22" t="s">
        <v>275</v>
      </c>
      <c r="F173" s="20"/>
      <c r="G173" s="20"/>
      <c r="H173" s="20"/>
      <c r="I173" s="20"/>
    </row>
    <row r="174">
      <c r="A174" s="17" t="s">
        <v>38</v>
      </c>
      <c r="B174" s="17"/>
      <c r="C174" s="18" t="s">
        <v>276</v>
      </c>
      <c r="D174" s="17"/>
      <c r="E174" s="17" t="s">
        <v>277</v>
      </c>
      <c r="F174" s="17"/>
      <c r="G174" s="17"/>
      <c r="H174" s="17"/>
      <c r="I174" s="19">
        <f>SUMIFS(I175:I180,A175:A180,"P")</f>
        <v>0</v>
      </c>
    </row>
    <row r="175">
      <c r="A175" s="20" t="s">
        <v>41</v>
      </c>
      <c r="B175" s="20">
        <v>30</v>
      </c>
      <c r="C175" s="21" t="s">
        <v>278</v>
      </c>
      <c r="D175" s="20" t="s">
        <v>181</v>
      </c>
      <c r="E175" s="22" t="s">
        <v>279</v>
      </c>
      <c r="F175" s="23" t="s">
        <v>102</v>
      </c>
      <c r="G175" s="24">
        <v>523.45000000000005</v>
      </c>
      <c r="H175" s="25">
        <v>0</v>
      </c>
      <c r="I175" s="25">
        <f>ROUND(G175*H175,P4)</f>
        <v>0</v>
      </c>
      <c r="O175" s="26">
        <f>I175*0.21</f>
        <v>0</v>
      </c>
      <c r="P175">
        <v>3</v>
      </c>
    </row>
    <row r="176">
      <c r="A176" s="20" t="s">
        <v>46</v>
      </c>
      <c r="B176" s="20"/>
      <c r="C176" s="20"/>
      <c r="D176" s="20"/>
      <c r="E176" s="22"/>
      <c r="F176" s="20"/>
      <c r="G176" s="20"/>
      <c r="H176" s="20"/>
      <c r="I176" s="20"/>
    </row>
    <row r="177" ht="28.5">
      <c r="A177" s="20" t="s">
        <v>47</v>
      </c>
      <c r="B177" s="20"/>
      <c r="C177" s="20"/>
      <c r="D177" s="20"/>
      <c r="E177" s="27" t="s">
        <v>682</v>
      </c>
      <c r="F177" s="20"/>
      <c r="G177" s="20"/>
      <c r="H177" s="20"/>
      <c r="I177" s="20"/>
    </row>
    <row r="178">
      <c r="A178" s="20" t="s">
        <v>47</v>
      </c>
      <c r="B178" s="20"/>
      <c r="C178" s="20"/>
      <c r="D178" s="20"/>
      <c r="E178" s="27" t="s">
        <v>683</v>
      </c>
      <c r="F178" s="20"/>
      <c r="G178" s="20"/>
      <c r="H178" s="20"/>
      <c r="I178" s="20"/>
    </row>
    <row r="179">
      <c r="A179" s="20" t="s">
        <v>47</v>
      </c>
      <c r="B179" s="20"/>
      <c r="C179" s="20"/>
      <c r="D179" s="20"/>
      <c r="E179" s="27" t="s">
        <v>684</v>
      </c>
      <c r="F179" s="20"/>
      <c r="G179" s="20"/>
      <c r="H179" s="20"/>
      <c r="I179" s="20"/>
    </row>
    <row r="180" ht="28.5">
      <c r="A180" s="20" t="s">
        <v>51</v>
      </c>
      <c r="B180" s="20"/>
      <c r="C180" s="20"/>
      <c r="D180" s="20"/>
      <c r="E180" s="22" t="s">
        <v>284</v>
      </c>
      <c r="F180" s="20"/>
      <c r="G180" s="20"/>
      <c r="H180" s="20"/>
      <c r="I180" s="20"/>
    </row>
    <row r="181">
      <c r="A181" s="17" t="s">
        <v>38</v>
      </c>
      <c r="B181" s="17"/>
      <c r="C181" s="18" t="s">
        <v>301</v>
      </c>
      <c r="D181" s="17"/>
      <c r="E181" s="17" t="s">
        <v>302</v>
      </c>
      <c r="F181" s="17"/>
      <c r="G181" s="17"/>
      <c r="H181" s="17"/>
      <c r="I181" s="19">
        <f>SUMIFS(I182:I186,A182:A186,"P")</f>
        <v>0</v>
      </c>
    </row>
    <row r="182">
      <c r="A182" s="20" t="s">
        <v>41</v>
      </c>
      <c r="B182" s="20">
        <v>31</v>
      </c>
      <c r="C182" s="21" t="s">
        <v>685</v>
      </c>
      <c r="D182" s="20"/>
      <c r="E182" s="22" t="s">
        <v>686</v>
      </c>
      <c r="F182" s="23" t="s">
        <v>153</v>
      </c>
      <c r="G182" s="24">
        <v>19.100000000000001</v>
      </c>
      <c r="H182" s="25">
        <v>0</v>
      </c>
      <c r="I182" s="25">
        <f>ROUND(G182*H182,P4)</f>
        <v>0</v>
      </c>
      <c r="O182" s="26">
        <f>I182*0.21</f>
        <v>0</v>
      </c>
      <c r="P182">
        <v>3</v>
      </c>
    </row>
    <row r="183">
      <c r="A183" s="20" t="s">
        <v>46</v>
      </c>
      <c r="B183" s="20"/>
      <c r="C183" s="20"/>
      <c r="D183" s="20"/>
      <c r="E183" s="22"/>
      <c r="F183" s="20"/>
      <c r="G183" s="20"/>
      <c r="H183" s="20"/>
      <c r="I183" s="20"/>
    </row>
    <row r="184">
      <c r="A184" s="20" t="s">
        <v>47</v>
      </c>
      <c r="B184" s="20"/>
      <c r="C184" s="20"/>
      <c r="D184" s="20"/>
      <c r="E184" s="27" t="s">
        <v>687</v>
      </c>
      <c r="F184" s="20"/>
      <c r="G184" s="20"/>
      <c r="H184" s="20"/>
      <c r="I184" s="20"/>
    </row>
    <row r="185">
      <c r="A185" s="20" t="s">
        <v>47</v>
      </c>
      <c r="B185" s="20"/>
      <c r="C185" s="20"/>
      <c r="D185" s="20"/>
      <c r="E185" s="27" t="s">
        <v>688</v>
      </c>
      <c r="F185" s="20"/>
      <c r="G185" s="20"/>
      <c r="H185" s="20"/>
      <c r="I185" s="20"/>
    </row>
    <row r="186" ht="185.25">
      <c r="A186" s="20" t="s">
        <v>51</v>
      </c>
      <c r="B186" s="20"/>
      <c r="C186" s="20"/>
      <c r="D186" s="20"/>
      <c r="E186" s="22" t="s">
        <v>307</v>
      </c>
      <c r="F186" s="20"/>
      <c r="G186" s="20"/>
      <c r="H186" s="20"/>
      <c r="I186" s="20"/>
    </row>
    <row r="187">
      <c r="A187" s="17" t="s">
        <v>38</v>
      </c>
      <c r="B187" s="17"/>
      <c r="C187" s="18" t="s">
        <v>308</v>
      </c>
      <c r="D187" s="17"/>
      <c r="E187" s="17" t="s">
        <v>309</v>
      </c>
      <c r="F187" s="17"/>
      <c r="G187" s="17"/>
      <c r="H187" s="17"/>
      <c r="I187" s="19">
        <f>SUMIFS(I188:I203,A188:A203,"P")</f>
        <v>0</v>
      </c>
    </row>
    <row r="188">
      <c r="A188" s="20" t="s">
        <v>41</v>
      </c>
      <c r="B188" s="20">
        <v>32</v>
      </c>
      <c r="C188" s="21" t="s">
        <v>310</v>
      </c>
      <c r="D188" s="20" t="s">
        <v>181</v>
      </c>
      <c r="E188" s="22" t="s">
        <v>311</v>
      </c>
      <c r="F188" s="23" t="s">
        <v>45</v>
      </c>
      <c r="G188" s="24">
        <v>148.21700000000001</v>
      </c>
      <c r="H188" s="25">
        <v>0</v>
      </c>
      <c r="I188" s="25">
        <f>ROUND(G188*H188,P4)</f>
        <v>0</v>
      </c>
      <c r="O188" s="26">
        <f>I188*0.21</f>
        <v>0</v>
      </c>
      <c r="P188">
        <v>3</v>
      </c>
    </row>
    <row r="189">
      <c r="A189" s="20" t="s">
        <v>46</v>
      </c>
      <c r="B189" s="20"/>
      <c r="C189" s="20"/>
      <c r="D189" s="20"/>
      <c r="E189" s="22"/>
      <c r="F189" s="20"/>
      <c r="G189" s="20"/>
      <c r="H189" s="20"/>
      <c r="I189" s="20"/>
    </row>
    <row r="190">
      <c r="A190" s="20" t="s">
        <v>47</v>
      </c>
      <c r="B190" s="20"/>
      <c r="C190" s="20"/>
      <c r="D190" s="20"/>
      <c r="E190" s="27" t="s">
        <v>689</v>
      </c>
      <c r="F190" s="20"/>
      <c r="G190" s="20"/>
      <c r="H190" s="20"/>
      <c r="I190" s="20"/>
    </row>
    <row r="191">
      <c r="A191" s="20" t="s">
        <v>47</v>
      </c>
      <c r="B191" s="20"/>
      <c r="C191" s="20"/>
      <c r="D191" s="20"/>
      <c r="E191" s="27" t="s">
        <v>690</v>
      </c>
      <c r="F191" s="20"/>
      <c r="G191" s="20"/>
      <c r="H191" s="20"/>
      <c r="I191" s="20"/>
    </row>
    <row r="192">
      <c r="A192" s="20" t="s">
        <v>47</v>
      </c>
      <c r="B192" s="20"/>
      <c r="C192" s="20"/>
      <c r="D192" s="20"/>
      <c r="E192" s="27" t="s">
        <v>691</v>
      </c>
      <c r="F192" s="20"/>
      <c r="G192" s="20"/>
      <c r="H192" s="20"/>
      <c r="I192" s="20"/>
    </row>
    <row r="193" ht="57">
      <c r="A193" s="20" t="s">
        <v>51</v>
      </c>
      <c r="B193" s="20"/>
      <c r="C193" s="20"/>
      <c r="D193" s="20"/>
      <c r="E193" s="22" t="s">
        <v>314</v>
      </c>
      <c r="F193" s="20"/>
      <c r="G193" s="20"/>
      <c r="H193" s="20"/>
      <c r="I193" s="20"/>
    </row>
    <row r="194">
      <c r="A194" s="20" t="s">
        <v>41</v>
      </c>
      <c r="B194" s="20">
        <v>33</v>
      </c>
      <c r="C194" s="21" t="s">
        <v>315</v>
      </c>
      <c r="D194" s="20" t="s">
        <v>316</v>
      </c>
      <c r="E194" s="22" t="s">
        <v>317</v>
      </c>
      <c r="F194" s="23" t="s">
        <v>102</v>
      </c>
      <c r="G194" s="24">
        <v>28.649999999999999</v>
      </c>
      <c r="H194" s="25">
        <v>0</v>
      </c>
      <c r="I194" s="25">
        <f>ROUND(G194*H194,P4)</f>
        <v>0</v>
      </c>
      <c r="O194" s="26">
        <f>I194*0.21</f>
        <v>0</v>
      </c>
      <c r="P194">
        <v>3</v>
      </c>
    </row>
    <row r="195">
      <c r="A195" s="20" t="s">
        <v>46</v>
      </c>
      <c r="B195" s="20"/>
      <c r="C195" s="20"/>
      <c r="D195" s="20"/>
      <c r="E195" s="22"/>
      <c r="F195" s="20"/>
      <c r="G195" s="20"/>
      <c r="H195" s="20"/>
      <c r="I195" s="20"/>
    </row>
    <row r="196">
      <c r="A196" s="20" t="s">
        <v>47</v>
      </c>
      <c r="B196" s="20"/>
      <c r="C196" s="20"/>
      <c r="D196" s="20"/>
      <c r="E196" s="27" t="s">
        <v>692</v>
      </c>
      <c r="F196" s="20"/>
      <c r="G196" s="20"/>
      <c r="H196" s="20"/>
      <c r="I196" s="20"/>
    </row>
    <row r="197">
      <c r="A197" s="20" t="s">
        <v>47</v>
      </c>
      <c r="B197" s="20"/>
      <c r="C197" s="20"/>
      <c r="D197" s="20"/>
      <c r="E197" s="27" t="s">
        <v>693</v>
      </c>
      <c r="F197" s="20"/>
      <c r="G197" s="20"/>
      <c r="H197" s="20"/>
      <c r="I197" s="20"/>
    </row>
    <row r="198" ht="114">
      <c r="A198" s="20" t="s">
        <v>51</v>
      </c>
      <c r="B198" s="20"/>
      <c r="C198" s="20"/>
      <c r="D198" s="20"/>
      <c r="E198" s="22" t="s">
        <v>320</v>
      </c>
      <c r="F198" s="20"/>
      <c r="G198" s="20"/>
      <c r="H198" s="20"/>
      <c r="I198" s="20"/>
    </row>
    <row r="199">
      <c r="A199" s="20" t="s">
        <v>41</v>
      </c>
      <c r="B199" s="20">
        <v>34</v>
      </c>
      <c r="C199" s="21" t="s">
        <v>315</v>
      </c>
      <c r="D199" s="20" t="s">
        <v>321</v>
      </c>
      <c r="E199" s="22" t="s">
        <v>322</v>
      </c>
      <c r="F199" s="23" t="s">
        <v>102</v>
      </c>
      <c r="G199" s="24">
        <v>558.29100000000005</v>
      </c>
      <c r="H199" s="25">
        <v>0</v>
      </c>
      <c r="I199" s="25">
        <f>ROUND(G199*H199,P4)</f>
        <v>0</v>
      </c>
      <c r="O199" s="26">
        <f>I199*0.21</f>
        <v>0</v>
      </c>
      <c r="P199">
        <v>3</v>
      </c>
    </row>
    <row r="200" ht="28.5">
      <c r="A200" s="20" t="s">
        <v>46</v>
      </c>
      <c r="B200" s="20"/>
      <c r="C200" s="20"/>
      <c r="D200" s="20"/>
      <c r="E200" s="22" t="s">
        <v>323</v>
      </c>
      <c r="F200" s="20"/>
      <c r="G200" s="20"/>
      <c r="H200" s="20"/>
      <c r="I200" s="20"/>
    </row>
    <row r="201">
      <c r="A201" s="20" t="s">
        <v>47</v>
      </c>
      <c r="B201" s="20"/>
      <c r="C201" s="20"/>
      <c r="D201" s="20"/>
      <c r="E201" s="27" t="s">
        <v>694</v>
      </c>
      <c r="F201" s="20"/>
      <c r="G201" s="20"/>
      <c r="H201" s="20"/>
      <c r="I201" s="20"/>
    </row>
    <row r="202">
      <c r="A202" s="20" t="s">
        <v>47</v>
      </c>
      <c r="B202" s="20"/>
      <c r="C202" s="20"/>
      <c r="D202" s="20"/>
      <c r="E202" s="27" t="s">
        <v>695</v>
      </c>
      <c r="F202" s="20"/>
      <c r="G202" s="20"/>
      <c r="H202" s="20"/>
      <c r="I202" s="20"/>
    </row>
    <row r="203" ht="114">
      <c r="A203" s="20" t="s">
        <v>51</v>
      </c>
      <c r="B203" s="20"/>
      <c r="C203" s="20"/>
      <c r="D203" s="20"/>
      <c r="E203" s="22" t="s">
        <v>320</v>
      </c>
      <c r="F203" s="20"/>
      <c r="G203" s="20"/>
      <c r="H203" s="20"/>
      <c r="I203" s="20"/>
    </row>
    <row r="204">
      <c r="A204" s="17" t="s">
        <v>38</v>
      </c>
      <c r="B204" s="17"/>
      <c r="C204" s="18" t="s">
        <v>327</v>
      </c>
      <c r="D204" s="17"/>
      <c r="E204" s="17" t="s">
        <v>328</v>
      </c>
      <c r="F204" s="17"/>
      <c r="G204" s="17"/>
      <c r="H204" s="17"/>
      <c r="I204" s="19">
        <f>SUMIFS(I205:I209,A205:A209,"P")</f>
        <v>0</v>
      </c>
    </row>
    <row r="205">
      <c r="A205" s="20" t="s">
        <v>41</v>
      </c>
      <c r="B205" s="20">
        <v>35</v>
      </c>
      <c r="C205" s="21" t="s">
        <v>329</v>
      </c>
      <c r="D205" s="20" t="s">
        <v>181</v>
      </c>
      <c r="E205" s="22" t="s">
        <v>330</v>
      </c>
      <c r="F205" s="23" t="s">
        <v>45</v>
      </c>
      <c r="G205" s="24">
        <v>13.18</v>
      </c>
      <c r="H205" s="25">
        <v>0</v>
      </c>
      <c r="I205" s="25">
        <f>ROUND(G205*H205,P4)</f>
        <v>0</v>
      </c>
      <c r="O205" s="26">
        <f>I205*0.21</f>
        <v>0</v>
      </c>
      <c r="P205">
        <v>3</v>
      </c>
    </row>
    <row r="206">
      <c r="A206" s="20" t="s">
        <v>46</v>
      </c>
      <c r="B206" s="20"/>
      <c r="C206" s="20"/>
      <c r="D206" s="20"/>
      <c r="E206" s="22"/>
      <c r="F206" s="20"/>
      <c r="G206" s="20"/>
      <c r="H206" s="20"/>
      <c r="I206" s="20"/>
    </row>
    <row r="207">
      <c r="A207" s="20" t="s">
        <v>47</v>
      </c>
      <c r="B207" s="20"/>
      <c r="C207" s="20"/>
      <c r="D207" s="20"/>
      <c r="E207" s="27" t="s">
        <v>696</v>
      </c>
      <c r="F207" s="20"/>
      <c r="G207" s="20"/>
      <c r="H207" s="20"/>
      <c r="I207" s="20"/>
    </row>
    <row r="208">
      <c r="A208" s="20" t="s">
        <v>47</v>
      </c>
      <c r="B208" s="20"/>
      <c r="C208" s="20"/>
      <c r="D208" s="20"/>
      <c r="E208" s="27" t="s">
        <v>697</v>
      </c>
      <c r="F208" s="20"/>
      <c r="G208" s="20"/>
      <c r="H208" s="20"/>
      <c r="I208" s="20"/>
    </row>
    <row r="209" ht="409.5">
      <c r="A209" s="20" t="s">
        <v>51</v>
      </c>
      <c r="B209" s="20"/>
      <c r="C209" s="20"/>
      <c r="D209" s="20"/>
      <c r="E209" s="22" t="s">
        <v>333</v>
      </c>
      <c r="F209" s="20"/>
      <c r="G209" s="20"/>
      <c r="H209" s="20"/>
      <c r="I209" s="20"/>
    </row>
    <row r="210">
      <c r="A210" s="17" t="s">
        <v>38</v>
      </c>
      <c r="B210" s="17"/>
      <c r="C210" s="18" t="s">
        <v>698</v>
      </c>
      <c r="D210" s="17"/>
      <c r="E210" s="17" t="s">
        <v>699</v>
      </c>
      <c r="F210" s="17"/>
      <c r="G210" s="17"/>
      <c r="H210" s="17"/>
      <c r="I210" s="19">
        <f>SUMIFS(I211:I216,A211:A216,"P")</f>
        <v>0</v>
      </c>
    </row>
    <row r="211">
      <c r="A211" s="20" t="s">
        <v>41</v>
      </c>
      <c r="B211" s="20">
        <v>36</v>
      </c>
      <c r="C211" s="21" t="s">
        <v>700</v>
      </c>
      <c r="D211" s="20" t="s">
        <v>181</v>
      </c>
      <c r="E211" s="22" t="s">
        <v>701</v>
      </c>
      <c r="F211" s="23" t="s">
        <v>45</v>
      </c>
      <c r="G211" s="24">
        <v>7.5490000000000004</v>
      </c>
      <c r="H211" s="25">
        <v>0</v>
      </c>
      <c r="I211" s="25">
        <f>ROUND(G211*H211,P4)</f>
        <v>0</v>
      </c>
      <c r="O211" s="26">
        <f>I211*0.21</f>
        <v>0</v>
      </c>
      <c r="P211">
        <v>3</v>
      </c>
    </row>
    <row r="212">
      <c r="A212" s="20" t="s">
        <v>46</v>
      </c>
      <c r="B212" s="20"/>
      <c r="C212" s="20"/>
      <c r="D212" s="20"/>
      <c r="E212" s="22"/>
      <c r="F212" s="20"/>
      <c r="G212" s="20"/>
      <c r="H212" s="20"/>
      <c r="I212" s="20"/>
    </row>
    <row r="213">
      <c r="A213" s="20" t="s">
        <v>47</v>
      </c>
      <c r="B213" s="20"/>
      <c r="C213" s="20"/>
      <c r="D213" s="20"/>
      <c r="E213" s="27" t="s">
        <v>702</v>
      </c>
      <c r="F213" s="20"/>
      <c r="G213" s="20"/>
      <c r="H213" s="20"/>
      <c r="I213" s="20"/>
    </row>
    <row r="214">
      <c r="A214" s="20" t="s">
        <v>47</v>
      </c>
      <c r="B214" s="20"/>
      <c r="C214" s="20"/>
      <c r="D214" s="20"/>
      <c r="E214" s="27" t="s">
        <v>703</v>
      </c>
      <c r="F214" s="20"/>
      <c r="G214" s="20"/>
      <c r="H214" s="20"/>
      <c r="I214" s="20"/>
    </row>
    <row r="215">
      <c r="A215" s="20" t="s">
        <v>47</v>
      </c>
      <c r="B215" s="20"/>
      <c r="C215" s="20"/>
      <c r="D215" s="20"/>
      <c r="E215" s="27" t="s">
        <v>704</v>
      </c>
      <c r="F215" s="20"/>
      <c r="G215" s="20"/>
      <c r="H215" s="20"/>
      <c r="I215" s="20"/>
    </row>
    <row r="216" ht="285">
      <c r="A216" s="20" t="s">
        <v>51</v>
      </c>
      <c r="B216" s="20"/>
      <c r="C216" s="20"/>
      <c r="D216" s="20"/>
      <c r="E216" s="22" t="s">
        <v>705</v>
      </c>
      <c r="F216" s="20"/>
      <c r="G216" s="20"/>
      <c r="H216" s="20"/>
      <c r="I216" s="20"/>
    </row>
    <row r="217">
      <c r="A217" s="17" t="s">
        <v>38</v>
      </c>
      <c r="B217" s="17"/>
      <c r="C217" s="18" t="s">
        <v>344</v>
      </c>
      <c r="D217" s="17"/>
      <c r="E217" s="17" t="s">
        <v>345</v>
      </c>
      <c r="F217" s="17"/>
      <c r="G217" s="17"/>
      <c r="H217" s="17"/>
      <c r="I217" s="19">
        <f>SUMIFS(I218:I227,A218:A227,"P")</f>
        <v>0</v>
      </c>
    </row>
    <row r="218">
      <c r="A218" s="20" t="s">
        <v>41</v>
      </c>
      <c r="B218" s="20">
        <v>37</v>
      </c>
      <c r="C218" s="21" t="s">
        <v>706</v>
      </c>
      <c r="D218" s="20" t="s">
        <v>181</v>
      </c>
      <c r="E218" s="22" t="s">
        <v>707</v>
      </c>
      <c r="F218" s="23" t="s">
        <v>102</v>
      </c>
      <c r="G218" s="24">
        <v>24.73</v>
      </c>
      <c r="H218" s="25">
        <v>0</v>
      </c>
      <c r="I218" s="25">
        <f>ROUND(G218*H218,P4)</f>
        <v>0</v>
      </c>
      <c r="O218" s="26">
        <f>I218*0.21</f>
        <v>0</v>
      </c>
      <c r="P218">
        <v>3</v>
      </c>
    </row>
    <row r="219">
      <c r="A219" s="20" t="s">
        <v>46</v>
      </c>
      <c r="B219" s="20"/>
      <c r="C219" s="20"/>
      <c r="D219" s="20"/>
      <c r="E219" s="22"/>
      <c r="F219" s="20"/>
      <c r="G219" s="20"/>
      <c r="H219" s="20"/>
      <c r="I219" s="20"/>
    </row>
    <row r="220">
      <c r="A220" s="20" t="s">
        <v>47</v>
      </c>
      <c r="B220" s="20"/>
      <c r="C220" s="20"/>
      <c r="D220" s="20"/>
      <c r="E220" s="27" t="s">
        <v>708</v>
      </c>
      <c r="F220" s="20"/>
      <c r="G220" s="20"/>
      <c r="H220" s="20"/>
      <c r="I220" s="20"/>
    </row>
    <row r="221">
      <c r="A221" s="20" t="s">
        <v>47</v>
      </c>
      <c r="B221" s="20"/>
      <c r="C221" s="20"/>
      <c r="D221" s="20"/>
      <c r="E221" s="27" t="s">
        <v>709</v>
      </c>
      <c r="F221" s="20"/>
      <c r="G221" s="20"/>
      <c r="H221" s="20"/>
      <c r="I221" s="20"/>
    </row>
    <row r="222" ht="142.5">
      <c r="A222" s="20" t="s">
        <v>51</v>
      </c>
      <c r="B222" s="20"/>
      <c r="C222" s="20"/>
      <c r="D222" s="20"/>
      <c r="E222" s="22" t="s">
        <v>351</v>
      </c>
      <c r="F222" s="20"/>
      <c r="G222" s="20"/>
      <c r="H222" s="20"/>
      <c r="I222" s="20"/>
    </row>
    <row r="223">
      <c r="A223" s="20" t="s">
        <v>41</v>
      </c>
      <c r="B223" s="20">
        <v>38</v>
      </c>
      <c r="C223" s="21" t="s">
        <v>710</v>
      </c>
      <c r="D223" s="20" t="s">
        <v>711</v>
      </c>
      <c r="E223" s="22" t="s">
        <v>712</v>
      </c>
      <c r="F223" s="23" t="s">
        <v>102</v>
      </c>
      <c r="G223" s="24">
        <v>142.00999999999999</v>
      </c>
      <c r="H223" s="25">
        <v>0</v>
      </c>
      <c r="I223" s="25">
        <f>ROUND(G223*H223,P4)</f>
        <v>0</v>
      </c>
      <c r="O223" s="26">
        <f>I223*0.21</f>
        <v>0</v>
      </c>
      <c r="P223">
        <v>3</v>
      </c>
    </row>
    <row r="224">
      <c r="A224" s="20" t="s">
        <v>46</v>
      </c>
      <c r="B224" s="20"/>
      <c r="C224" s="20"/>
      <c r="D224" s="20"/>
      <c r="E224" s="22" t="s">
        <v>713</v>
      </c>
      <c r="F224" s="20"/>
      <c r="G224" s="20"/>
      <c r="H224" s="20"/>
      <c r="I224" s="20"/>
    </row>
    <row r="225">
      <c r="A225" s="20" t="s">
        <v>47</v>
      </c>
      <c r="B225" s="20"/>
      <c r="C225" s="20"/>
      <c r="D225" s="20"/>
      <c r="E225" s="27" t="s">
        <v>714</v>
      </c>
      <c r="F225" s="20"/>
      <c r="G225" s="20"/>
      <c r="H225" s="20"/>
      <c r="I225" s="20"/>
    </row>
    <row r="226">
      <c r="A226" s="20" t="s">
        <v>47</v>
      </c>
      <c r="B226" s="20"/>
      <c r="C226" s="20"/>
      <c r="D226" s="20"/>
      <c r="E226" s="27" t="s">
        <v>715</v>
      </c>
      <c r="F226" s="20"/>
      <c r="G226" s="20"/>
      <c r="H226" s="20"/>
      <c r="I226" s="20"/>
    </row>
    <row r="227" ht="142.5">
      <c r="A227" s="20" t="s">
        <v>51</v>
      </c>
      <c r="B227" s="20"/>
      <c r="C227" s="20"/>
      <c r="D227" s="20"/>
      <c r="E227" s="22" t="s">
        <v>351</v>
      </c>
      <c r="F227" s="20"/>
      <c r="G227" s="20"/>
      <c r="H227" s="20"/>
      <c r="I227" s="20"/>
    </row>
    <row r="228">
      <c r="A228" s="17" t="s">
        <v>38</v>
      </c>
      <c r="B228" s="17"/>
      <c r="C228" s="18" t="s">
        <v>352</v>
      </c>
      <c r="D228" s="17"/>
      <c r="E228" s="17" t="s">
        <v>353</v>
      </c>
      <c r="F228" s="17"/>
      <c r="G228" s="17"/>
      <c r="H228" s="17"/>
      <c r="I228" s="19">
        <f>SUMIFS(I229:I248,A229:A248,"P")</f>
        <v>0</v>
      </c>
    </row>
    <row r="229">
      <c r="A229" s="20" t="s">
        <v>41</v>
      </c>
      <c r="B229" s="20">
        <v>39</v>
      </c>
      <c r="C229" s="21" t="s">
        <v>354</v>
      </c>
      <c r="D229" s="20" t="s">
        <v>181</v>
      </c>
      <c r="E229" s="22" t="s">
        <v>355</v>
      </c>
      <c r="F229" s="23" t="s">
        <v>45</v>
      </c>
      <c r="G229" s="24">
        <v>2.0299999999999998</v>
      </c>
      <c r="H229" s="25">
        <v>0</v>
      </c>
      <c r="I229" s="25">
        <f>ROUND(G229*H229,P4)</f>
        <v>0</v>
      </c>
      <c r="O229" s="26">
        <f>I229*0.21</f>
        <v>0</v>
      </c>
      <c r="P229">
        <v>3</v>
      </c>
    </row>
    <row r="230">
      <c r="A230" s="20" t="s">
        <v>46</v>
      </c>
      <c r="B230" s="20"/>
      <c r="C230" s="20"/>
      <c r="D230" s="20"/>
      <c r="E230" s="22"/>
      <c r="F230" s="20"/>
      <c r="G230" s="20"/>
      <c r="H230" s="20"/>
      <c r="I230" s="20"/>
    </row>
    <row r="231">
      <c r="A231" s="20" t="s">
        <v>47</v>
      </c>
      <c r="B231" s="20"/>
      <c r="C231" s="20"/>
      <c r="D231" s="20"/>
      <c r="E231" s="27" t="s">
        <v>716</v>
      </c>
      <c r="F231" s="20"/>
      <c r="G231" s="20"/>
      <c r="H231" s="20"/>
      <c r="I231" s="20"/>
    </row>
    <row r="232">
      <c r="A232" s="20" t="s">
        <v>47</v>
      </c>
      <c r="B232" s="20"/>
      <c r="C232" s="20"/>
      <c r="D232" s="20"/>
      <c r="E232" s="27" t="s">
        <v>717</v>
      </c>
      <c r="F232" s="20"/>
      <c r="G232" s="20"/>
      <c r="H232" s="20"/>
      <c r="I232" s="20"/>
    </row>
    <row r="233" ht="57">
      <c r="A233" s="20" t="s">
        <v>51</v>
      </c>
      <c r="B233" s="20"/>
      <c r="C233" s="20"/>
      <c r="D233" s="20"/>
      <c r="E233" s="22" t="s">
        <v>358</v>
      </c>
      <c r="F233" s="20"/>
      <c r="G233" s="20"/>
      <c r="H233" s="20"/>
      <c r="I233" s="20"/>
    </row>
    <row r="234">
      <c r="A234" s="20" t="s">
        <v>41</v>
      </c>
      <c r="B234" s="20">
        <v>40</v>
      </c>
      <c r="C234" s="21" t="s">
        <v>359</v>
      </c>
      <c r="D234" s="20" t="s">
        <v>181</v>
      </c>
      <c r="E234" s="22" t="s">
        <v>360</v>
      </c>
      <c r="F234" s="23" t="s">
        <v>102</v>
      </c>
      <c r="G234" s="24">
        <v>549.26700000000005</v>
      </c>
      <c r="H234" s="25">
        <v>0</v>
      </c>
      <c r="I234" s="25">
        <f>ROUND(G234*H234,P4)</f>
        <v>0</v>
      </c>
      <c r="O234" s="26">
        <f>I234*0.21</f>
        <v>0</v>
      </c>
      <c r="P234">
        <v>3</v>
      </c>
    </row>
    <row r="235">
      <c r="A235" s="20" t="s">
        <v>46</v>
      </c>
      <c r="B235" s="20"/>
      <c r="C235" s="20"/>
      <c r="D235" s="20"/>
      <c r="E235" s="22"/>
      <c r="F235" s="20"/>
      <c r="G235" s="20"/>
      <c r="H235" s="20"/>
      <c r="I235" s="20"/>
    </row>
    <row r="236">
      <c r="A236" s="20" t="s">
        <v>47</v>
      </c>
      <c r="B236" s="20"/>
      <c r="C236" s="20"/>
      <c r="D236" s="20"/>
      <c r="E236" s="27" t="s">
        <v>718</v>
      </c>
      <c r="F236" s="20"/>
      <c r="G236" s="20"/>
      <c r="H236" s="20"/>
      <c r="I236" s="20"/>
    </row>
    <row r="237">
      <c r="A237" s="20" t="s">
        <v>47</v>
      </c>
      <c r="B237" s="20"/>
      <c r="C237" s="20"/>
      <c r="D237" s="20"/>
      <c r="E237" s="27" t="s">
        <v>719</v>
      </c>
      <c r="F237" s="20"/>
      <c r="G237" s="20"/>
      <c r="H237" s="20"/>
      <c r="I237" s="20"/>
    </row>
    <row r="238">
      <c r="A238" s="20" t="s">
        <v>47</v>
      </c>
      <c r="B238" s="20"/>
      <c r="C238" s="20"/>
      <c r="D238" s="20"/>
      <c r="E238" s="27" t="s">
        <v>720</v>
      </c>
      <c r="F238" s="20"/>
      <c r="G238" s="20"/>
      <c r="H238" s="20"/>
      <c r="I238" s="20"/>
    </row>
    <row r="239">
      <c r="A239" s="20" t="s">
        <v>47</v>
      </c>
      <c r="B239" s="20"/>
      <c r="C239" s="20"/>
      <c r="D239" s="20"/>
      <c r="E239" s="27" t="s">
        <v>721</v>
      </c>
      <c r="F239" s="20"/>
      <c r="G239" s="20"/>
      <c r="H239" s="20"/>
      <c r="I239" s="20"/>
    </row>
    <row r="240">
      <c r="A240" s="20" t="s">
        <v>47</v>
      </c>
      <c r="B240" s="20"/>
      <c r="C240" s="20"/>
      <c r="D240" s="20"/>
      <c r="E240" s="27" t="s">
        <v>722</v>
      </c>
      <c r="F240" s="20"/>
      <c r="G240" s="20"/>
      <c r="H240" s="20"/>
      <c r="I240" s="20"/>
    </row>
    <row r="241">
      <c r="A241" s="20" t="s">
        <v>47</v>
      </c>
      <c r="B241" s="20"/>
      <c r="C241" s="20"/>
      <c r="D241" s="20"/>
      <c r="E241" s="27" t="s">
        <v>723</v>
      </c>
      <c r="F241" s="20"/>
      <c r="G241" s="20"/>
      <c r="H241" s="20"/>
      <c r="I241" s="20"/>
    </row>
    <row r="242">
      <c r="A242" s="20" t="s">
        <v>47</v>
      </c>
      <c r="B242" s="20"/>
      <c r="C242" s="20"/>
      <c r="D242" s="20"/>
      <c r="E242" s="27" t="s">
        <v>724</v>
      </c>
      <c r="F242" s="20"/>
      <c r="G242" s="20"/>
      <c r="H242" s="20"/>
      <c r="I242" s="20"/>
    </row>
    <row r="243" ht="57">
      <c r="A243" s="20" t="s">
        <v>51</v>
      </c>
      <c r="B243" s="20"/>
      <c r="C243" s="20"/>
      <c r="D243" s="20"/>
      <c r="E243" s="22" t="s">
        <v>358</v>
      </c>
      <c r="F243" s="20"/>
      <c r="G243" s="20"/>
      <c r="H243" s="20"/>
      <c r="I243" s="20"/>
    </row>
    <row r="244">
      <c r="A244" s="20" t="s">
        <v>41</v>
      </c>
      <c r="B244" s="20">
        <v>41</v>
      </c>
      <c r="C244" s="21" t="s">
        <v>369</v>
      </c>
      <c r="D244" s="20" t="s">
        <v>181</v>
      </c>
      <c r="E244" s="22" t="s">
        <v>370</v>
      </c>
      <c r="F244" s="23" t="s">
        <v>102</v>
      </c>
      <c r="G244" s="24">
        <v>170.41200000000001</v>
      </c>
      <c r="H244" s="25">
        <v>0</v>
      </c>
      <c r="I244" s="25">
        <f>ROUND(G244*H244,P4)</f>
        <v>0</v>
      </c>
      <c r="O244" s="26">
        <f>I244*0.21</f>
        <v>0</v>
      </c>
      <c r="P244">
        <v>3</v>
      </c>
    </row>
    <row r="245">
      <c r="A245" s="20" t="s">
        <v>46</v>
      </c>
      <c r="B245" s="20"/>
      <c r="C245" s="20"/>
      <c r="D245" s="20"/>
      <c r="E245" s="22"/>
      <c r="F245" s="20"/>
      <c r="G245" s="20"/>
      <c r="H245" s="20"/>
      <c r="I245" s="20"/>
    </row>
    <row r="246">
      <c r="A246" s="20" t="s">
        <v>47</v>
      </c>
      <c r="B246" s="20"/>
      <c r="C246" s="20"/>
      <c r="D246" s="20"/>
      <c r="E246" s="27" t="s">
        <v>725</v>
      </c>
      <c r="F246" s="20"/>
      <c r="G246" s="20"/>
      <c r="H246" s="20"/>
      <c r="I246" s="20"/>
    </row>
    <row r="247">
      <c r="A247" s="20" t="s">
        <v>47</v>
      </c>
      <c r="B247" s="20"/>
      <c r="C247" s="20"/>
      <c r="D247" s="20"/>
      <c r="E247" s="27" t="s">
        <v>726</v>
      </c>
      <c r="F247" s="20"/>
      <c r="G247" s="20"/>
      <c r="H247" s="20"/>
      <c r="I247" s="20"/>
    </row>
    <row r="248" ht="57">
      <c r="A248" s="20" t="s">
        <v>51</v>
      </c>
      <c r="B248" s="20"/>
      <c r="C248" s="20"/>
      <c r="D248" s="20"/>
      <c r="E248" s="22" t="s">
        <v>358</v>
      </c>
      <c r="F248" s="20"/>
      <c r="G248" s="20"/>
      <c r="H248" s="20"/>
      <c r="I248" s="20"/>
    </row>
    <row r="249">
      <c r="A249" s="17" t="s">
        <v>38</v>
      </c>
      <c r="B249" s="17"/>
      <c r="C249" s="18" t="s">
        <v>381</v>
      </c>
      <c r="D249" s="17"/>
      <c r="E249" s="17" t="s">
        <v>382</v>
      </c>
      <c r="F249" s="17"/>
      <c r="G249" s="17"/>
      <c r="H249" s="17"/>
      <c r="I249" s="19">
        <f>SUMIFS(I250:I259,A250:A259,"P")</f>
        <v>0</v>
      </c>
    </row>
    <row r="250">
      <c r="A250" s="20" t="s">
        <v>41</v>
      </c>
      <c r="B250" s="20">
        <v>42</v>
      </c>
      <c r="C250" s="21" t="s">
        <v>383</v>
      </c>
      <c r="D250" s="20" t="s">
        <v>181</v>
      </c>
      <c r="E250" s="22" t="s">
        <v>384</v>
      </c>
      <c r="F250" s="23" t="s">
        <v>102</v>
      </c>
      <c r="G250" s="24">
        <v>17.09</v>
      </c>
      <c r="H250" s="25">
        <v>0</v>
      </c>
      <c r="I250" s="25">
        <f>ROUND(G250*H250,P4)</f>
        <v>0</v>
      </c>
      <c r="O250" s="26">
        <f>I250*0.21</f>
        <v>0</v>
      </c>
      <c r="P250">
        <v>3</v>
      </c>
    </row>
    <row r="251">
      <c r="A251" s="20" t="s">
        <v>46</v>
      </c>
      <c r="B251" s="20"/>
      <c r="C251" s="20"/>
      <c r="D251" s="20"/>
      <c r="E251" s="22"/>
      <c r="F251" s="20"/>
      <c r="G251" s="20"/>
      <c r="H251" s="20"/>
      <c r="I251" s="20"/>
    </row>
    <row r="252">
      <c r="A252" s="20" t="s">
        <v>47</v>
      </c>
      <c r="B252" s="20"/>
      <c r="C252" s="20"/>
      <c r="D252" s="20"/>
      <c r="E252" s="27" t="s">
        <v>727</v>
      </c>
      <c r="F252" s="20"/>
      <c r="G252" s="20"/>
      <c r="H252" s="20"/>
      <c r="I252" s="20"/>
    </row>
    <row r="253">
      <c r="A253" s="20" t="s">
        <v>47</v>
      </c>
      <c r="B253" s="20"/>
      <c r="C253" s="20"/>
      <c r="D253" s="20"/>
      <c r="E253" s="27" t="s">
        <v>728</v>
      </c>
      <c r="F253" s="20"/>
      <c r="G253" s="20"/>
      <c r="H253" s="20"/>
      <c r="I253" s="20"/>
    </row>
    <row r="254" ht="71.25">
      <c r="A254" s="20" t="s">
        <v>51</v>
      </c>
      <c r="B254" s="20"/>
      <c r="C254" s="20"/>
      <c r="D254" s="20"/>
      <c r="E254" s="22" t="s">
        <v>388</v>
      </c>
      <c r="F254" s="20"/>
      <c r="G254" s="20"/>
      <c r="H254" s="20"/>
      <c r="I254" s="20"/>
    </row>
    <row r="255">
      <c r="A255" s="20" t="s">
        <v>41</v>
      </c>
      <c r="B255" s="20">
        <v>43</v>
      </c>
      <c r="C255" s="21" t="s">
        <v>389</v>
      </c>
      <c r="D255" s="20" t="s">
        <v>181</v>
      </c>
      <c r="E255" s="22" t="s">
        <v>390</v>
      </c>
      <c r="F255" s="23" t="s">
        <v>102</v>
      </c>
      <c r="G255" s="24">
        <v>86.829999999999998</v>
      </c>
      <c r="H255" s="25">
        <v>0</v>
      </c>
      <c r="I255" s="25">
        <f>ROUND(G255*H255,P4)</f>
        <v>0</v>
      </c>
      <c r="O255" s="26">
        <f>I255*0.21</f>
        <v>0</v>
      </c>
      <c r="P255">
        <v>3</v>
      </c>
    </row>
    <row r="256">
      <c r="A256" s="20" t="s">
        <v>46</v>
      </c>
      <c r="B256" s="20"/>
      <c r="C256" s="20"/>
      <c r="D256" s="20"/>
      <c r="E256" s="22"/>
      <c r="F256" s="20"/>
      <c r="G256" s="20"/>
      <c r="H256" s="20"/>
      <c r="I256" s="20"/>
    </row>
    <row r="257">
      <c r="A257" s="20" t="s">
        <v>47</v>
      </c>
      <c r="B257" s="20"/>
      <c r="C257" s="20"/>
      <c r="D257" s="20"/>
      <c r="E257" s="27" t="s">
        <v>729</v>
      </c>
      <c r="F257" s="20"/>
      <c r="G257" s="20"/>
      <c r="H257" s="20"/>
      <c r="I257" s="20"/>
    </row>
    <row r="258">
      <c r="A258" s="20" t="s">
        <v>47</v>
      </c>
      <c r="B258" s="20"/>
      <c r="C258" s="20"/>
      <c r="D258" s="20"/>
      <c r="E258" s="27" t="s">
        <v>730</v>
      </c>
      <c r="F258" s="20"/>
      <c r="G258" s="20"/>
      <c r="H258" s="20"/>
      <c r="I258" s="20"/>
    </row>
    <row r="259" ht="71.25">
      <c r="A259" s="20" t="s">
        <v>51</v>
      </c>
      <c r="B259" s="20"/>
      <c r="C259" s="20"/>
      <c r="D259" s="20"/>
      <c r="E259" s="22" t="s">
        <v>388</v>
      </c>
      <c r="F259" s="20"/>
      <c r="G259" s="20"/>
      <c r="H259" s="20"/>
      <c r="I259" s="20"/>
    </row>
    <row r="260">
      <c r="A260" s="17" t="s">
        <v>38</v>
      </c>
      <c r="B260" s="17"/>
      <c r="C260" s="18" t="s">
        <v>393</v>
      </c>
      <c r="D260" s="17"/>
      <c r="E260" s="17" t="s">
        <v>394</v>
      </c>
      <c r="F260" s="17"/>
      <c r="G260" s="17"/>
      <c r="H260" s="17"/>
      <c r="I260" s="19">
        <f>SUMIFS(I261:I270,A261:A270,"P")</f>
        <v>0</v>
      </c>
    </row>
    <row r="261">
      <c r="A261" s="20" t="s">
        <v>41</v>
      </c>
      <c r="B261" s="20">
        <v>44</v>
      </c>
      <c r="C261" s="21" t="s">
        <v>395</v>
      </c>
      <c r="D261" s="20" t="s">
        <v>181</v>
      </c>
      <c r="E261" s="22" t="s">
        <v>396</v>
      </c>
      <c r="F261" s="23" t="s">
        <v>102</v>
      </c>
      <c r="G261" s="24">
        <v>86.829999999999998</v>
      </c>
      <c r="H261" s="25">
        <v>0</v>
      </c>
      <c r="I261" s="25">
        <f>ROUND(G261*H261,P4)</f>
        <v>0</v>
      </c>
      <c r="O261" s="26">
        <f>I261*0.21</f>
        <v>0</v>
      </c>
      <c r="P261">
        <v>3</v>
      </c>
    </row>
    <row r="262">
      <c r="A262" s="20" t="s">
        <v>46</v>
      </c>
      <c r="B262" s="20"/>
      <c r="C262" s="20"/>
      <c r="D262" s="20"/>
      <c r="E262" s="22" t="s">
        <v>397</v>
      </c>
      <c r="F262" s="20"/>
      <c r="G262" s="20"/>
      <c r="H262" s="20"/>
      <c r="I262" s="20"/>
    </row>
    <row r="263">
      <c r="A263" s="20" t="s">
        <v>47</v>
      </c>
      <c r="B263" s="20"/>
      <c r="C263" s="20"/>
      <c r="D263" s="20"/>
      <c r="E263" s="27" t="s">
        <v>731</v>
      </c>
      <c r="F263" s="20"/>
      <c r="G263" s="20"/>
      <c r="H263" s="20"/>
      <c r="I263" s="20"/>
    </row>
    <row r="264">
      <c r="A264" s="20" t="s">
        <v>47</v>
      </c>
      <c r="B264" s="20"/>
      <c r="C264" s="20"/>
      <c r="D264" s="20"/>
      <c r="E264" s="27" t="s">
        <v>730</v>
      </c>
      <c r="F264" s="20"/>
      <c r="G264" s="20"/>
      <c r="H264" s="20"/>
      <c r="I264" s="20"/>
    </row>
    <row r="265" ht="156.75">
      <c r="A265" s="20" t="s">
        <v>51</v>
      </c>
      <c r="B265" s="20"/>
      <c r="C265" s="20"/>
      <c r="D265" s="20"/>
      <c r="E265" s="22" t="s">
        <v>401</v>
      </c>
      <c r="F265" s="20"/>
      <c r="G265" s="20"/>
      <c r="H265" s="20"/>
      <c r="I265" s="20"/>
    </row>
    <row r="266">
      <c r="A266" s="20" t="s">
        <v>41</v>
      </c>
      <c r="B266" s="20">
        <v>45</v>
      </c>
      <c r="C266" s="21" t="s">
        <v>407</v>
      </c>
      <c r="D266" s="20" t="s">
        <v>181</v>
      </c>
      <c r="E266" s="22" t="s">
        <v>408</v>
      </c>
      <c r="F266" s="23" t="s">
        <v>102</v>
      </c>
      <c r="G266" s="24">
        <v>17.09</v>
      </c>
      <c r="H266" s="25">
        <v>0</v>
      </c>
      <c r="I266" s="25">
        <f>ROUND(G266*H266,P4)</f>
        <v>0</v>
      </c>
      <c r="O266" s="26">
        <f>I266*0.21</f>
        <v>0</v>
      </c>
      <c r="P266">
        <v>3</v>
      </c>
    </row>
    <row r="267">
      <c r="A267" s="20" t="s">
        <v>46</v>
      </c>
      <c r="B267" s="20"/>
      <c r="C267" s="20"/>
      <c r="D267" s="20"/>
      <c r="E267" s="22"/>
      <c r="F267" s="20"/>
      <c r="G267" s="20"/>
      <c r="H267" s="20"/>
      <c r="I267" s="20"/>
    </row>
    <row r="268">
      <c r="A268" s="20" t="s">
        <v>47</v>
      </c>
      <c r="B268" s="20"/>
      <c r="C268" s="20"/>
      <c r="D268" s="20"/>
      <c r="E268" s="27" t="s">
        <v>732</v>
      </c>
      <c r="F268" s="20"/>
      <c r="G268" s="20"/>
      <c r="H268" s="20"/>
      <c r="I268" s="20"/>
    </row>
    <row r="269">
      <c r="A269" s="20" t="s">
        <v>47</v>
      </c>
      <c r="B269" s="20"/>
      <c r="C269" s="20"/>
      <c r="D269" s="20"/>
      <c r="E269" s="27" t="s">
        <v>728</v>
      </c>
      <c r="F269" s="20"/>
      <c r="G269" s="20"/>
      <c r="H269" s="20"/>
      <c r="I269" s="20"/>
    </row>
    <row r="270" ht="156.75">
      <c r="A270" s="20" t="s">
        <v>51</v>
      </c>
      <c r="B270" s="20"/>
      <c r="C270" s="20"/>
      <c r="D270" s="20"/>
      <c r="E270" s="22" t="s">
        <v>401</v>
      </c>
      <c r="F270" s="20"/>
      <c r="G270" s="20"/>
      <c r="H270" s="20"/>
      <c r="I270" s="20"/>
    </row>
    <row r="271">
      <c r="A271" s="17" t="s">
        <v>38</v>
      </c>
      <c r="B271" s="17"/>
      <c r="C271" s="18" t="s">
        <v>733</v>
      </c>
      <c r="D271" s="17"/>
      <c r="E271" s="17" t="s">
        <v>734</v>
      </c>
      <c r="F271" s="17"/>
      <c r="G271" s="17"/>
      <c r="H271" s="17"/>
      <c r="I271" s="19">
        <f>SUMIFS(I272:I276,A272:A276,"P")</f>
        <v>0</v>
      </c>
    </row>
    <row r="272">
      <c r="A272" s="20" t="s">
        <v>41</v>
      </c>
      <c r="B272" s="20">
        <v>46</v>
      </c>
      <c r="C272" s="21" t="s">
        <v>735</v>
      </c>
      <c r="D272" s="20" t="s">
        <v>736</v>
      </c>
      <c r="E272" s="22" t="s">
        <v>737</v>
      </c>
      <c r="F272" s="23" t="s">
        <v>102</v>
      </c>
      <c r="G272" s="24">
        <v>142.00999999999999</v>
      </c>
      <c r="H272" s="25">
        <v>0</v>
      </c>
      <c r="I272" s="25">
        <f>ROUND(G272*H272,P4)</f>
        <v>0</v>
      </c>
      <c r="O272" s="26">
        <f>I272*0.21</f>
        <v>0</v>
      </c>
      <c r="P272">
        <v>3</v>
      </c>
    </row>
    <row r="273">
      <c r="A273" s="20" t="s">
        <v>46</v>
      </c>
      <c r="B273" s="20"/>
      <c r="C273" s="20"/>
      <c r="D273" s="20"/>
      <c r="E273" s="22"/>
      <c r="F273" s="20"/>
      <c r="G273" s="20"/>
      <c r="H273" s="20"/>
      <c r="I273" s="20"/>
    </row>
    <row r="274">
      <c r="A274" s="20" t="s">
        <v>47</v>
      </c>
      <c r="B274" s="20"/>
      <c r="C274" s="20"/>
      <c r="D274" s="20"/>
      <c r="E274" s="27" t="s">
        <v>714</v>
      </c>
      <c r="F274" s="20"/>
      <c r="G274" s="20"/>
      <c r="H274" s="20"/>
      <c r="I274" s="20"/>
    </row>
    <row r="275">
      <c r="A275" s="20" t="s">
        <v>47</v>
      </c>
      <c r="B275" s="20"/>
      <c r="C275" s="20"/>
      <c r="D275" s="20"/>
      <c r="E275" s="27" t="s">
        <v>715</v>
      </c>
      <c r="F275" s="20"/>
      <c r="G275" s="20"/>
      <c r="H275" s="20"/>
      <c r="I275" s="20"/>
    </row>
    <row r="276" ht="28.5">
      <c r="A276" s="20" t="s">
        <v>51</v>
      </c>
      <c r="B276" s="20"/>
      <c r="C276" s="20"/>
      <c r="D276" s="20"/>
      <c r="E276" s="22" t="s">
        <v>738</v>
      </c>
      <c r="F276" s="20"/>
      <c r="G276" s="20"/>
      <c r="H276" s="20"/>
      <c r="I276" s="20"/>
    </row>
    <row r="277">
      <c r="A277" s="17" t="s">
        <v>38</v>
      </c>
      <c r="B277" s="17"/>
      <c r="C277" s="18" t="s">
        <v>739</v>
      </c>
      <c r="D277" s="17"/>
      <c r="E277" s="17" t="s">
        <v>740</v>
      </c>
      <c r="F277" s="17"/>
      <c r="G277" s="17"/>
      <c r="H277" s="17"/>
      <c r="I277" s="19">
        <f>SUMIFS(I278:I287,A278:A287,"P")</f>
        <v>0</v>
      </c>
    </row>
    <row r="278">
      <c r="A278" s="20" t="s">
        <v>41</v>
      </c>
      <c r="B278" s="20">
        <v>47</v>
      </c>
      <c r="C278" s="21" t="s">
        <v>741</v>
      </c>
      <c r="D278" s="20" t="s">
        <v>181</v>
      </c>
      <c r="E278" s="22" t="s">
        <v>742</v>
      </c>
      <c r="F278" s="23" t="s">
        <v>102</v>
      </c>
      <c r="G278" s="24">
        <v>142.00999999999999</v>
      </c>
      <c r="H278" s="25">
        <v>0</v>
      </c>
      <c r="I278" s="25">
        <f>ROUND(G278*H278,P4)</f>
        <v>0</v>
      </c>
      <c r="O278" s="26">
        <f>I278*0.21</f>
        <v>0</v>
      </c>
      <c r="P278">
        <v>3</v>
      </c>
    </row>
    <row r="279">
      <c r="A279" s="20" t="s">
        <v>46</v>
      </c>
      <c r="B279" s="20"/>
      <c r="C279" s="20"/>
      <c r="D279" s="20"/>
      <c r="E279" s="22" t="s">
        <v>743</v>
      </c>
      <c r="F279" s="20"/>
      <c r="G279" s="20"/>
      <c r="H279" s="20"/>
      <c r="I279" s="20"/>
    </row>
    <row r="280">
      <c r="A280" s="20" t="s">
        <v>47</v>
      </c>
      <c r="B280" s="20"/>
      <c r="C280" s="20"/>
      <c r="D280" s="20"/>
      <c r="E280" s="27" t="s">
        <v>744</v>
      </c>
      <c r="F280" s="20"/>
      <c r="G280" s="20"/>
      <c r="H280" s="20"/>
      <c r="I280" s="20"/>
    </row>
    <row r="281">
      <c r="A281" s="20" t="s">
        <v>47</v>
      </c>
      <c r="B281" s="20"/>
      <c r="C281" s="20"/>
      <c r="D281" s="20"/>
      <c r="E281" s="27" t="s">
        <v>715</v>
      </c>
      <c r="F281" s="20"/>
      <c r="G281" s="20"/>
      <c r="H281" s="20"/>
      <c r="I281" s="20"/>
    </row>
    <row r="282" ht="171">
      <c r="A282" s="20" t="s">
        <v>51</v>
      </c>
      <c r="B282" s="20"/>
      <c r="C282" s="20"/>
      <c r="D282" s="20"/>
      <c r="E282" s="22" t="s">
        <v>745</v>
      </c>
      <c r="F282" s="20"/>
      <c r="G282" s="20"/>
      <c r="H282" s="20"/>
      <c r="I282" s="20"/>
    </row>
    <row r="283" ht="28.5">
      <c r="A283" s="20" t="s">
        <v>41</v>
      </c>
      <c r="B283" s="20">
        <v>48</v>
      </c>
      <c r="C283" s="21" t="s">
        <v>746</v>
      </c>
      <c r="D283" s="20" t="s">
        <v>747</v>
      </c>
      <c r="E283" s="22" t="s">
        <v>748</v>
      </c>
      <c r="F283" s="23" t="s">
        <v>102</v>
      </c>
      <c r="G283" s="24">
        <v>183.59999999999999</v>
      </c>
      <c r="H283" s="25">
        <v>0</v>
      </c>
      <c r="I283" s="25">
        <f>ROUND(G283*H283,P4)</f>
        <v>0</v>
      </c>
      <c r="O283" s="26">
        <f>I283*0.21</f>
        <v>0</v>
      </c>
      <c r="P283">
        <v>3</v>
      </c>
    </row>
    <row r="284">
      <c r="A284" s="20" t="s">
        <v>46</v>
      </c>
      <c r="B284" s="20"/>
      <c r="C284" s="20"/>
      <c r="D284" s="20"/>
      <c r="E284" s="22"/>
      <c r="F284" s="20"/>
      <c r="G284" s="20"/>
      <c r="H284" s="20"/>
      <c r="I284" s="20"/>
    </row>
    <row r="285" ht="28.5">
      <c r="A285" s="20" t="s">
        <v>47</v>
      </c>
      <c r="B285" s="20"/>
      <c r="C285" s="20"/>
      <c r="D285" s="20"/>
      <c r="E285" s="27" t="s">
        <v>749</v>
      </c>
      <c r="F285" s="20"/>
      <c r="G285" s="20"/>
      <c r="H285" s="20"/>
      <c r="I285" s="20"/>
    </row>
    <row r="286">
      <c r="A286" s="20" t="s">
        <v>47</v>
      </c>
      <c r="B286" s="20"/>
      <c r="C286" s="20"/>
      <c r="D286" s="20"/>
      <c r="E286" s="27" t="s">
        <v>750</v>
      </c>
      <c r="F286" s="20"/>
      <c r="G286" s="20"/>
      <c r="H286" s="20"/>
      <c r="I286" s="20"/>
    </row>
    <row r="287" ht="185.25">
      <c r="A287" s="20" t="s">
        <v>51</v>
      </c>
      <c r="B287" s="20"/>
      <c r="C287" s="20"/>
      <c r="D287" s="20"/>
      <c r="E287" s="22" t="s">
        <v>419</v>
      </c>
      <c r="F287" s="20"/>
      <c r="G287" s="20"/>
      <c r="H287" s="20"/>
      <c r="I287" s="20"/>
    </row>
    <row r="288">
      <c r="A288" s="17" t="s">
        <v>38</v>
      </c>
      <c r="B288" s="17"/>
      <c r="C288" s="18" t="s">
        <v>751</v>
      </c>
      <c r="D288" s="17"/>
      <c r="E288" s="17" t="s">
        <v>752</v>
      </c>
      <c r="F288" s="17"/>
      <c r="G288" s="17"/>
      <c r="H288" s="17"/>
      <c r="I288" s="19">
        <f>SUMIFS(I289:I293,A289:A293,"P")</f>
        <v>0</v>
      </c>
    </row>
    <row r="289" ht="28.5">
      <c r="A289" s="20" t="s">
        <v>41</v>
      </c>
      <c r="B289" s="20">
        <v>49</v>
      </c>
      <c r="C289" s="21" t="s">
        <v>753</v>
      </c>
      <c r="D289" s="20" t="s">
        <v>181</v>
      </c>
      <c r="E289" s="22" t="s">
        <v>754</v>
      </c>
      <c r="F289" s="23" t="s">
        <v>102</v>
      </c>
      <c r="G289" s="24">
        <v>8.8499999999999996</v>
      </c>
      <c r="H289" s="25">
        <v>0</v>
      </c>
      <c r="I289" s="25">
        <f>ROUND(G289*H289,P4)</f>
        <v>0</v>
      </c>
      <c r="O289" s="26">
        <f>I289*0.21</f>
        <v>0</v>
      </c>
      <c r="P289">
        <v>3</v>
      </c>
    </row>
    <row r="290">
      <c r="A290" s="20" t="s">
        <v>46</v>
      </c>
      <c r="B290" s="20"/>
      <c r="C290" s="20"/>
      <c r="D290" s="20"/>
      <c r="E290" s="22"/>
      <c r="F290" s="20"/>
      <c r="G290" s="20"/>
      <c r="H290" s="20"/>
      <c r="I290" s="20"/>
    </row>
    <row r="291">
      <c r="A291" s="20" t="s">
        <v>47</v>
      </c>
      <c r="B291" s="20"/>
      <c r="C291" s="20"/>
      <c r="D291" s="20"/>
      <c r="E291" s="27" t="s">
        <v>755</v>
      </c>
      <c r="F291" s="20"/>
      <c r="G291" s="20"/>
      <c r="H291" s="20"/>
      <c r="I291" s="20"/>
    </row>
    <row r="292">
      <c r="A292" s="20" t="s">
        <v>47</v>
      </c>
      <c r="B292" s="20"/>
      <c r="C292" s="20"/>
      <c r="D292" s="20"/>
      <c r="E292" s="27" t="s">
        <v>756</v>
      </c>
      <c r="F292" s="20"/>
      <c r="G292" s="20"/>
      <c r="H292" s="20"/>
      <c r="I292" s="20"/>
    </row>
    <row r="293" ht="185.25">
      <c r="A293" s="20" t="s">
        <v>51</v>
      </c>
      <c r="B293" s="20"/>
      <c r="C293" s="20"/>
      <c r="D293" s="20"/>
      <c r="E293" s="22" t="s">
        <v>419</v>
      </c>
      <c r="F293" s="20"/>
      <c r="G293" s="20"/>
      <c r="H293" s="20"/>
      <c r="I293" s="20"/>
    </row>
    <row r="294">
      <c r="A294" s="17" t="s">
        <v>38</v>
      </c>
      <c r="B294" s="17"/>
      <c r="C294" s="18" t="s">
        <v>411</v>
      </c>
      <c r="D294" s="17"/>
      <c r="E294" s="17" t="s">
        <v>412</v>
      </c>
      <c r="F294" s="17"/>
      <c r="G294" s="17"/>
      <c r="H294" s="17"/>
      <c r="I294" s="19">
        <f>SUMIFS(I295:I310,A295:A310,"P")</f>
        <v>0</v>
      </c>
    </row>
    <row r="295">
      <c r="A295" s="20" t="s">
        <v>41</v>
      </c>
      <c r="B295" s="20">
        <v>50</v>
      </c>
      <c r="C295" s="21" t="s">
        <v>757</v>
      </c>
      <c r="D295" s="20" t="s">
        <v>758</v>
      </c>
      <c r="E295" s="22" t="s">
        <v>759</v>
      </c>
      <c r="F295" s="23" t="s">
        <v>102</v>
      </c>
      <c r="G295" s="24">
        <v>3.8999999999999999</v>
      </c>
      <c r="H295" s="25">
        <v>0</v>
      </c>
      <c r="I295" s="25">
        <f>ROUND(G295*H295,P4)</f>
        <v>0</v>
      </c>
      <c r="O295" s="26">
        <f>I295*0.21</f>
        <v>0</v>
      </c>
      <c r="P295">
        <v>3</v>
      </c>
    </row>
    <row r="296">
      <c r="A296" s="20" t="s">
        <v>46</v>
      </c>
      <c r="B296" s="20"/>
      <c r="C296" s="20"/>
      <c r="D296" s="20"/>
      <c r="E296" s="22"/>
      <c r="F296" s="20"/>
      <c r="G296" s="20"/>
      <c r="H296" s="20"/>
      <c r="I296" s="20"/>
    </row>
    <row r="297">
      <c r="A297" s="20" t="s">
        <v>47</v>
      </c>
      <c r="B297" s="20"/>
      <c r="C297" s="20"/>
      <c r="D297" s="20"/>
      <c r="E297" s="27" t="s">
        <v>760</v>
      </c>
      <c r="F297" s="20"/>
      <c r="G297" s="20"/>
      <c r="H297" s="20"/>
      <c r="I297" s="20"/>
    </row>
    <row r="298">
      <c r="A298" s="20" t="s">
        <v>47</v>
      </c>
      <c r="B298" s="20"/>
      <c r="C298" s="20"/>
      <c r="D298" s="20"/>
      <c r="E298" s="27" t="s">
        <v>761</v>
      </c>
      <c r="F298" s="20"/>
      <c r="G298" s="20"/>
      <c r="H298" s="20"/>
      <c r="I298" s="20"/>
    </row>
    <row r="299" ht="171">
      <c r="A299" s="20" t="s">
        <v>51</v>
      </c>
      <c r="B299" s="20"/>
      <c r="C299" s="20"/>
      <c r="D299" s="20"/>
      <c r="E299" s="22" t="s">
        <v>745</v>
      </c>
      <c r="F299" s="20"/>
      <c r="G299" s="20"/>
      <c r="H299" s="20"/>
      <c r="I299" s="20"/>
    </row>
    <row r="300">
      <c r="A300" s="20" t="s">
        <v>41</v>
      </c>
      <c r="B300" s="20">
        <v>51</v>
      </c>
      <c r="C300" s="21" t="s">
        <v>762</v>
      </c>
      <c r="D300" s="20" t="s">
        <v>763</v>
      </c>
      <c r="E300" s="22" t="s">
        <v>764</v>
      </c>
      <c r="F300" s="23" t="s">
        <v>102</v>
      </c>
      <c r="G300" s="24">
        <v>216.55000000000001</v>
      </c>
      <c r="H300" s="25">
        <v>0</v>
      </c>
      <c r="I300" s="25">
        <f>ROUND(G300*H300,P4)</f>
        <v>0</v>
      </c>
      <c r="O300" s="26">
        <f>I300*0.21</f>
        <v>0</v>
      </c>
      <c r="P300">
        <v>3</v>
      </c>
    </row>
    <row r="301" ht="57">
      <c r="A301" s="20" t="s">
        <v>46</v>
      </c>
      <c r="B301" s="20"/>
      <c r="C301" s="20"/>
      <c r="D301" s="20"/>
      <c r="E301" s="22" t="s">
        <v>765</v>
      </c>
      <c r="F301" s="20"/>
      <c r="G301" s="20"/>
      <c r="H301" s="20"/>
      <c r="I301" s="20"/>
    </row>
    <row r="302">
      <c r="A302" s="20" t="s">
        <v>47</v>
      </c>
      <c r="B302" s="20"/>
      <c r="C302" s="20"/>
      <c r="D302" s="20"/>
      <c r="E302" s="27" t="s">
        <v>766</v>
      </c>
      <c r="F302" s="20"/>
      <c r="G302" s="20"/>
      <c r="H302" s="20"/>
      <c r="I302" s="20"/>
    </row>
    <row r="303">
      <c r="A303" s="20" t="s">
        <v>47</v>
      </c>
      <c r="B303" s="20"/>
      <c r="C303" s="20"/>
      <c r="D303" s="20"/>
      <c r="E303" s="27" t="s">
        <v>767</v>
      </c>
      <c r="F303" s="20"/>
      <c r="G303" s="20"/>
      <c r="H303" s="20"/>
      <c r="I303" s="20"/>
    </row>
    <row r="304">
      <c r="A304" s="20" t="s">
        <v>47</v>
      </c>
      <c r="B304" s="20"/>
      <c r="C304" s="20"/>
      <c r="D304" s="20"/>
      <c r="E304" s="27" t="s">
        <v>768</v>
      </c>
      <c r="F304" s="20"/>
      <c r="G304" s="20"/>
      <c r="H304" s="20"/>
      <c r="I304" s="20"/>
    </row>
    <row r="305" ht="185.25">
      <c r="A305" s="20" t="s">
        <v>51</v>
      </c>
      <c r="B305" s="20"/>
      <c r="C305" s="20"/>
      <c r="D305" s="20"/>
      <c r="E305" s="22" t="s">
        <v>419</v>
      </c>
      <c r="F305" s="20"/>
      <c r="G305" s="20"/>
      <c r="H305" s="20"/>
      <c r="I305" s="20"/>
    </row>
    <row r="306" ht="28.5">
      <c r="A306" s="20" t="s">
        <v>41</v>
      </c>
      <c r="B306" s="20">
        <v>52</v>
      </c>
      <c r="C306" s="21" t="s">
        <v>769</v>
      </c>
      <c r="D306" s="20" t="s">
        <v>770</v>
      </c>
      <c r="E306" s="22" t="s">
        <v>771</v>
      </c>
      <c r="F306" s="23" t="s">
        <v>102</v>
      </c>
      <c r="G306" s="24">
        <v>21.039999999999999</v>
      </c>
      <c r="H306" s="25">
        <v>0</v>
      </c>
      <c r="I306" s="25">
        <f>ROUND(G306*H306,P4)</f>
        <v>0</v>
      </c>
      <c r="O306" s="26">
        <f>I306*0.21</f>
        <v>0</v>
      </c>
      <c r="P306">
        <v>3</v>
      </c>
    </row>
    <row r="307" ht="85.5">
      <c r="A307" s="20" t="s">
        <v>46</v>
      </c>
      <c r="B307" s="20"/>
      <c r="C307" s="20"/>
      <c r="D307" s="20"/>
      <c r="E307" s="22" t="s">
        <v>423</v>
      </c>
      <c r="F307" s="20"/>
      <c r="G307" s="20"/>
      <c r="H307" s="20"/>
      <c r="I307" s="20"/>
    </row>
    <row r="308">
      <c r="A308" s="20" t="s">
        <v>47</v>
      </c>
      <c r="B308" s="20"/>
      <c r="C308" s="20"/>
      <c r="D308" s="20"/>
      <c r="E308" s="27" t="s">
        <v>772</v>
      </c>
      <c r="F308" s="20"/>
      <c r="G308" s="20"/>
      <c r="H308" s="20"/>
      <c r="I308" s="20"/>
    </row>
    <row r="309">
      <c r="A309" s="20" t="s">
        <v>47</v>
      </c>
      <c r="B309" s="20"/>
      <c r="C309" s="20"/>
      <c r="D309" s="20"/>
      <c r="E309" s="27" t="s">
        <v>773</v>
      </c>
      <c r="F309" s="20"/>
      <c r="G309" s="20"/>
      <c r="H309" s="20"/>
      <c r="I309" s="20"/>
    </row>
    <row r="310" ht="185.25">
      <c r="A310" s="20" t="s">
        <v>51</v>
      </c>
      <c r="B310" s="20"/>
      <c r="C310" s="20"/>
      <c r="D310" s="20"/>
      <c r="E310" s="22" t="s">
        <v>419</v>
      </c>
      <c r="F310" s="20"/>
      <c r="G310" s="20"/>
      <c r="H310" s="20"/>
      <c r="I310" s="20"/>
    </row>
    <row r="311">
      <c r="A311" s="17" t="s">
        <v>38</v>
      </c>
      <c r="B311" s="17"/>
      <c r="C311" s="18" t="s">
        <v>774</v>
      </c>
      <c r="D311" s="17"/>
      <c r="E311" s="17" t="s">
        <v>775</v>
      </c>
      <c r="F311" s="17"/>
      <c r="G311" s="17"/>
      <c r="H311" s="17"/>
      <c r="I311" s="19">
        <f>SUMIFS(I312:I320,A312:A320,"P")</f>
        <v>0</v>
      </c>
    </row>
    <row r="312" ht="28.5">
      <c r="A312" s="20" t="s">
        <v>41</v>
      </c>
      <c r="B312" s="20">
        <v>53</v>
      </c>
      <c r="C312" s="21" t="s">
        <v>776</v>
      </c>
      <c r="D312" s="20" t="s">
        <v>777</v>
      </c>
      <c r="E312" s="22" t="s">
        <v>778</v>
      </c>
      <c r="F312" s="23" t="s">
        <v>102</v>
      </c>
      <c r="G312" s="24">
        <v>2.21</v>
      </c>
      <c r="H312" s="25">
        <v>0</v>
      </c>
      <c r="I312" s="25">
        <f>ROUND(G312*H312,P4)</f>
        <v>0</v>
      </c>
      <c r="O312" s="26">
        <f>I312*0.21</f>
        <v>0</v>
      </c>
      <c r="P312">
        <v>3</v>
      </c>
    </row>
    <row r="313">
      <c r="A313" s="20" t="s">
        <v>46</v>
      </c>
      <c r="B313" s="20"/>
      <c r="C313" s="20"/>
      <c r="D313" s="20"/>
      <c r="E313" s="22"/>
      <c r="F313" s="20"/>
      <c r="G313" s="20"/>
      <c r="H313" s="20"/>
      <c r="I313" s="20"/>
    </row>
    <row r="314">
      <c r="A314" s="20" t="s">
        <v>47</v>
      </c>
      <c r="B314" s="20"/>
      <c r="C314" s="20"/>
      <c r="D314" s="20"/>
      <c r="E314" s="27" t="s">
        <v>779</v>
      </c>
      <c r="F314" s="20"/>
      <c r="G314" s="20"/>
      <c r="H314" s="20"/>
      <c r="I314" s="20"/>
    </row>
    <row r="315" ht="185.25">
      <c r="A315" s="20" t="s">
        <v>51</v>
      </c>
      <c r="B315" s="20"/>
      <c r="C315" s="20"/>
      <c r="D315" s="20"/>
      <c r="E315" s="22" t="s">
        <v>419</v>
      </c>
      <c r="F315" s="20"/>
      <c r="G315" s="20"/>
      <c r="H315" s="20"/>
      <c r="I315" s="20"/>
    </row>
    <row r="316" ht="28.5">
      <c r="A316" s="20" t="s">
        <v>41</v>
      </c>
      <c r="B316" s="20">
        <v>54</v>
      </c>
      <c r="C316" s="21" t="s">
        <v>776</v>
      </c>
      <c r="D316" s="20" t="s">
        <v>780</v>
      </c>
      <c r="E316" s="22" t="s">
        <v>781</v>
      </c>
      <c r="F316" s="23" t="s">
        <v>102</v>
      </c>
      <c r="G316" s="24">
        <v>2.9199999999999999</v>
      </c>
      <c r="H316" s="25">
        <v>0</v>
      </c>
      <c r="I316" s="25">
        <f>ROUND(G316*H316,P4)</f>
        <v>0</v>
      </c>
      <c r="O316" s="26">
        <f>I316*0.21</f>
        <v>0</v>
      </c>
      <c r="P316">
        <v>3</v>
      </c>
    </row>
    <row r="317">
      <c r="A317" s="20" t="s">
        <v>46</v>
      </c>
      <c r="B317" s="20"/>
      <c r="C317" s="20"/>
      <c r="D317" s="20"/>
      <c r="E317" s="22"/>
      <c r="F317" s="20"/>
      <c r="G317" s="20"/>
      <c r="H317" s="20"/>
      <c r="I317" s="20"/>
    </row>
    <row r="318">
      <c r="A318" s="20" t="s">
        <v>47</v>
      </c>
      <c r="B318" s="20"/>
      <c r="C318" s="20"/>
      <c r="D318" s="20"/>
      <c r="E318" s="27" t="s">
        <v>782</v>
      </c>
      <c r="F318" s="20"/>
      <c r="G318" s="20"/>
      <c r="H318" s="20"/>
      <c r="I318" s="20"/>
    </row>
    <row r="319">
      <c r="A319" s="20" t="s">
        <v>47</v>
      </c>
      <c r="B319" s="20"/>
      <c r="C319" s="20"/>
      <c r="D319" s="20"/>
      <c r="E319" s="27" t="s">
        <v>783</v>
      </c>
      <c r="F319" s="20"/>
      <c r="G319" s="20"/>
      <c r="H319" s="20"/>
      <c r="I319" s="20"/>
    </row>
    <row r="320" ht="185.25">
      <c r="A320" s="20" t="s">
        <v>51</v>
      </c>
      <c r="B320" s="20"/>
      <c r="C320" s="20"/>
      <c r="D320" s="20"/>
      <c r="E320" s="22" t="s">
        <v>419</v>
      </c>
      <c r="F320" s="20"/>
      <c r="G320" s="20"/>
      <c r="H320" s="20"/>
      <c r="I320" s="20"/>
    </row>
    <row r="321">
      <c r="A321" s="17" t="s">
        <v>38</v>
      </c>
      <c r="B321" s="17"/>
      <c r="C321" s="18" t="s">
        <v>784</v>
      </c>
      <c r="D321" s="17"/>
      <c r="E321" s="17" t="s">
        <v>785</v>
      </c>
      <c r="F321" s="17"/>
      <c r="G321" s="17"/>
      <c r="H321" s="17"/>
      <c r="I321" s="19">
        <f>SUMIFS(I322:I331,A322:A331,"P")</f>
        <v>0</v>
      </c>
    </row>
    <row r="322">
      <c r="A322" s="20" t="s">
        <v>41</v>
      </c>
      <c r="B322" s="20">
        <v>55</v>
      </c>
      <c r="C322" s="21" t="s">
        <v>786</v>
      </c>
      <c r="D322" s="20" t="s">
        <v>181</v>
      </c>
      <c r="E322" s="22" t="s">
        <v>787</v>
      </c>
      <c r="F322" s="23" t="s">
        <v>102</v>
      </c>
      <c r="G322" s="24">
        <v>10.380000000000001</v>
      </c>
      <c r="H322" s="25">
        <v>0</v>
      </c>
      <c r="I322" s="25">
        <f>ROUND(G322*H322,P4)</f>
        <v>0</v>
      </c>
      <c r="O322" s="26">
        <f>I322*0.21</f>
        <v>0</v>
      </c>
      <c r="P322">
        <v>3</v>
      </c>
    </row>
    <row r="323">
      <c r="A323" s="20" t="s">
        <v>46</v>
      </c>
      <c r="B323" s="20"/>
      <c r="C323" s="20"/>
      <c r="D323" s="20"/>
      <c r="E323" s="22"/>
      <c r="F323" s="20"/>
      <c r="G323" s="20"/>
      <c r="H323" s="20"/>
      <c r="I323" s="20"/>
    </row>
    <row r="324">
      <c r="A324" s="20" t="s">
        <v>47</v>
      </c>
      <c r="B324" s="20"/>
      <c r="C324" s="20"/>
      <c r="D324" s="20"/>
      <c r="E324" s="27" t="s">
        <v>788</v>
      </c>
      <c r="F324" s="20"/>
      <c r="G324" s="20"/>
      <c r="H324" s="20"/>
      <c r="I324" s="20"/>
    </row>
    <row r="325">
      <c r="A325" s="20" t="s">
        <v>47</v>
      </c>
      <c r="B325" s="20"/>
      <c r="C325" s="20"/>
      <c r="D325" s="20"/>
      <c r="E325" s="27" t="s">
        <v>789</v>
      </c>
      <c r="F325" s="20"/>
      <c r="G325" s="20"/>
      <c r="H325" s="20"/>
      <c r="I325" s="20"/>
    </row>
    <row r="326" ht="128.25">
      <c r="A326" s="20" t="s">
        <v>51</v>
      </c>
      <c r="B326" s="20"/>
      <c r="C326" s="20"/>
      <c r="D326" s="20"/>
      <c r="E326" s="22" t="s">
        <v>790</v>
      </c>
      <c r="F326" s="20"/>
      <c r="G326" s="20"/>
      <c r="H326" s="20"/>
      <c r="I326" s="20"/>
    </row>
    <row r="327">
      <c r="A327" s="20" t="s">
        <v>41</v>
      </c>
      <c r="B327" s="20">
        <v>56</v>
      </c>
      <c r="C327" s="21" t="s">
        <v>791</v>
      </c>
      <c r="D327" s="20" t="s">
        <v>181</v>
      </c>
      <c r="E327" s="22" t="s">
        <v>792</v>
      </c>
      <c r="F327" s="23" t="s">
        <v>102</v>
      </c>
      <c r="G327" s="24">
        <v>12.640000000000001</v>
      </c>
      <c r="H327" s="25">
        <v>0</v>
      </c>
      <c r="I327" s="25">
        <f>ROUND(G327*H327,P4)</f>
        <v>0</v>
      </c>
      <c r="O327" s="26">
        <f>I327*0.21</f>
        <v>0</v>
      </c>
      <c r="P327">
        <v>3</v>
      </c>
    </row>
    <row r="328">
      <c r="A328" s="20" t="s">
        <v>46</v>
      </c>
      <c r="B328" s="20"/>
      <c r="C328" s="20"/>
      <c r="D328" s="20"/>
      <c r="E328" s="22"/>
      <c r="F328" s="20"/>
      <c r="G328" s="20"/>
      <c r="H328" s="20"/>
      <c r="I328" s="20"/>
    </row>
    <row r="329">
      <c r="A329" s="20" t="s">
        <v>47</v>
      </c>
      <c r="B329" s="20"/>
      <c r="C329" s="20"/>
      <c r="D329" s="20"/>
      <c r="E329" s="27" t="s">
        <v>793</v>
      </c>
      <c r="F329" s="20"/>
      <c r="G329" s="20"/>
      <c r="H329" s="20"/>
      <c r="I329" s="20"/>
    </row>
    <row r="330">
      <c r="A330" s="20" t="s">
        <v>47</v>
      </c>
      <c r="B330" s="20"/>
      <c r="C330" s="20"/>
      <c r="D330" s="20"/>
      <c r="E330" s="27" t="s">
        <v>794</v>
      </c>
      <c r="F330" s="20"/>
      <c r="G330" s="20"/>
      <c r="H330" s="20"/>
      <c r="I330" s="20"/>
    </row>
    <row r="331" ht="128.25">
      <c r="A331" s="20" t="s">
        <v>51</v>
      </c>
      <c r="B331" s="20"/>
      <c r="C331" s="20"/>
      <c r="D331" s="20"/>
      <c r="E331" s="22" t="s">
        <v>790</v>
      </c>
      <c r="F331" s="20"/>
      <c r="G331" s="20"/>
      <c r="H331" s="20"/>
      <c r="I331" s="20"/>
    </row>
    <row r="332">
      <c r="A332" s="17" t="s">
        <v>38</v>
      </c>
      <c r="B332" s="17"/>
      <c r="C332" s="18" t="s">
        <v>426</v>
      </c>
      <c r="D332" s="17"/>
      <c r="E332" s="17" t="s">
        <v>427</v>
      </c>
      <c r="F332" s="17"/>
      <c r="G332" s="17"/>
      <c r="H332" s="17"/>
      <c r="I332" s="19">
        <f>SUMIFS(I333:I337,A333:A337,"P")</f>
        <v>0</v>
      </c>
    </row>
    <row r="333">
      <c r="A333" s="20" t="s">
        <v>41</v>
      </c>
      <c r="B333" s="20">
        <v>57</v>
      </c>
      <c r="C333" s="21" t="s">
        <v>428</v>
      </c>
      <c r="D333" s="20" t="s">
        <v>429</v>
      </c>
      <c r="E333" s="22" t="s">
        <v>430</v>
      </c>
      <c r="F333" s="23" t="s">
        <v>102</v>
      </c>
      <c r="G333" s="24">
        <v>59.700000000000003</v>
      </c>
      <c r="H333" s="25">
        <v>0</v>
      </c>
      <c r="I333" s="25">
        <f>ROUND(G333*H333,P4)</f>
        <v>0</v>
      </c>
      <c r="O333" s="26">
        <f>I333*0.21</f>
        <v>0</v>
      </c>
      <c r="P333">
        <v>3</v>
      </c>
    </row>
    <row r="334" ht="28.5">
      <c r="A334" s="20" t="s">
        <v>46</v>
      </c>
      <c r="B334" s="20"/>
      <c r="C334" s="20"/>
      <c r="D334" s="20"/>
      <c r="E334" s="22" t="s">
        <v>431</v>
      </c>
      <c r="F334" s="20"/>
      <c r="G334" s="20"/>
      <c r="H334" s="20"/>
      <c r="I334" s="20"/>
    </row>
    <row r="335">
      <c r="A335" s="20" t="s">
        <v>47</v>
      </c>
      <c r="B335" s="20"/>
      <c r="C335" s="20"/>
      <c r="D335" s="20"/>
      <c r="E335" s="27" t="s">
        <v>795</v>
      </c>
      <c r="F335" s="20"/>
      <c r="G335" s="20"/>
      <c r="H335" s="20"/>
      <c r="I335" s="20"/>
    </row>
    <row r="336">
      <c r="A336" s="20" t="s">
        <v>47</v>
      </c>
      <c r="B336" s="20"/>
      <c r="C336" s="20"/>
      <c r="D336" s="20"/>
      <c r="E336" s="27" t="s">
        <v>796</v>
      </c>
      <c r="F336" s="20"/>
      <c r="G336" s="20"/>
      <c r="H336" s="20"/>
      <c r="I336" s="20"/>
    </row>
    <row r="337" ht="256.5">
      <c r="A337" s="20" t="s">
        <v>51</v>
      </c>
      <c r="B337" s="20"/>
      <c r="C337" s="20"/>
      <c r="D337" s="20"/>
      <c r="E337" s="22" t="s">
        <v>434</v>
      </c>
      <c r="F337" s="20"/>
      <c r="G337" s="20"/>
      <c r="H337" s="20"/>
      <c r="I337" s="20"/>
    </row>
    <row r="338">
      <c r="A338" s="17" t="s">
        <v>38</v>
      </c>
      <c r="B338" s="17"/>
      <c r="C338" s="18" t="s">
        <v>797</v>
      </c>
      <c r="D338" s="17"/>
      <c r="E338" s="17" t="s">
        <v>798</v>
      </c>
      <c r="F338" s="17"/>
      <c r="G338" s="17"/>
      <c r="H338" s="17"/>
      <c r="I338" s="19">
        <f>SUMIFS(I339:I343,A339:A343,"P")</f>
        <v>0</v>
      </c>
    </row>
    <row r="339">
      <c r="A339" s="20" t="s">
        <v>41</v>
      </c>
      <c r="B339" s="20">
        <v>58</v>
      </c>
      <c r="C339" s="21" t="s">
        <v>799</v>
      </c>
      <c r="D339" s="20" t="s">
        <v>181</v>
      </c>
      <c r="E339" s="22" t="s">
        <v>800</v>
      </c>
      <c r="F339" s="23" t="s">
        <v>112</v>
      </c>
      <c r="G339" s="24">
        <v>1</v>
      </c>
      <c r="H339" s="25">
        <v>0</v>
      </c>
      <c r="I339" s="25">
        <f>ROUND(G339*H339,P4)</f>
        <v>0</v>
      </c>
      <c r="O339" s="26">
        <f>I339*0.21</f>
        <v>0</v>
      </c>
      <c r="P339">
        <v>3</v>
      </c>
    </row>
    <row r="340">
      <c r="A340" s="20" t="s">
        <v>46</v>
      </c>
      <c r="B340" s="20"/>
      <c r="C340" s="20"/>
      <c r="D340" s="20"/>
      <c r="E340" s="22"/>
      <c r="F340" s="20"/>
      <c r="G340" s="20"/>
      <c r="H340" s="20"/>
      <c r="I340" s="20"/>
    </row>
    <row r="341">
      <c r="A341" s="20" t="s">
        <v>47</v>
      </c>
      <c r="B341" s="20"/>
      <c r="C341" s="20"/>
      <c r="D341" s="20"/>
      <c r="E341" s="27" t="s">
        <v>801</v>
      </c>
      <c r="F341" s="20"/>
      <c r="G341" s="20"/>
      <c r="H341" s="20"/>
      <c r="I341" s="20"/>
    </row>
    <row r="342">
      <c r="A342" s="20" t="s">
        <v>47</v>
      </c>
      <c r="B342" s="20"/>
      <c r="C342" s="20"/>
      <c r="D342" s="20"/>
      <c r="E342" s="27" t="s">
        <v>802</v>
      </c>
      <c r="F342" s="20"/>
      <c r="G342" s="20"/>
      <c r="H342" s="20"/>
      <c r="I342" s="20"/>
    </row>
    <row r="343" ht="213.75">
      <c r="A343" s="20" t="s">
        <v>51</v>
      </c>
      <c r="B343" s="20"/>
      <c r="C343" s="20"/>
      <c r="D343" s="20"/>
      <c r="E343" s="22" t="s">
        <v>803</v>
      </c>
      <c r="F343" s="20"/>
      <c r="G343" s="20"/>
      <c r="H343" s="20"/>
      <c r="I343" s="20"/>
    </row>
    <row r="344">
      <c r="A344" s="17" t="s">
        <v>38</v>
      </c>
      <c r="B344" s="17"/>
      <c r="C344" s="18" t="s">
        <v>443</v>
      </c>
      <c r="D344" s="17"/>
      <c r="E344" s="17" t="s">
        <v>444</v>
      </c>
      <c r="F344" s="17"/>
      <c r="G344" s="17"/>
      <c r="H344" s="17"/>
      <c r="I344" s="19">
        <f>SUMIFS(I345:I353,A345:A353,"P")</f>
        <v>0</v>
      </c>
    </row>
    <row r="345">
      <c r="A345" s="20" t="s">
        <v>41</v>
      </c>
      <c r="B345" s="20">
        <v>59</v>
      </c>
      <c r="C345" s="21" t="s">
        <v>804</v>
      </c>
      <c r="D345" s="20" t="s">
        <v>181</v>
      </c>
      <c r="E345" s="22" t="s">
        <v>805</v>
      </c>
      <c r="F345" s="23" t="s">
        <v>153</v>
      </c>
      <c r="G345" s="24">
        <v>20.5</v>
      </c>
      <c r="H345" s="25">
        <v>0</v>
      </c>
      <c r="I345" s="25">
        <f>ROUND(G345*H345,P4)</f>
        <v>0</v>
      </c>
      <c r="O345" s="26">
        <f>I345*0.21</f>
        <v>0</v>
      </c>
      <c r="P345">
        <v>3</v>
      </c>
    </row>
    <row r="346">
      <c r="A346" s="20" t="s">
        <v>46</v>
      </c>
      <c r="B346" s="20"/>
      <c r="C346" s="20"/>
      <c r="D346" s="20"/>
      <c r="E346" s="22"/>
      <c r="F346" s="20"/>
      <c r="G346" s="20"/>
      <c r="H346" s="20"/>
      <c r="I346" s="20"/>
    </row>
    <row r="347">
      <c r="A347" s="20" t="s">
        <v>47</v>
      </c>
      <c r="B347" s="20"/>
      <c r="C347" s="20"/>
      <c r="D347" s="20"/>
      <c r="E347" s="27" t="s">
        <v>806</v>
      </c>
      <c r="F347" s="20"/>
      <c r="G347" s="20"/>
      <c r="H347" s="20"/>
      <c r="I347" s="20"/>
    </row>
    <row r="348" ht="313.5">
      <c r="A348" s="20" t="s">
        <v>51</v>
      </c>
      <c r="B348" s="20"/>
      <c r="C348" s="20"/>
      <c r="D348" s="20"/>
      <c r="E348" s="22" t="s">
        <v>442</v>
      </c>
      <c r="F348" s="20"/>
      <c r="G348" s="20"/>
      <c r="H348" s="20"/>
      <c r="I348" s="20"/>
    </row>
    <row r="349">
      <c r="A349" s="20" t="s">
        <v>41</v>
      </c>
      <c r="B349" s="20">
        <v>60</v>
      </c>
      <c r="C349" s="21" t="s">
        <v>445</v>
      </c>
      <c r="D349" s="20" t="s">
        <v>181</v>
      </c>
      <c r="E349" s="22" t="s">
        <v>446</v>
      </c>
      <c r="F349" s="23" t="s">
        <v>153</v>
      </c>
      <c r="G349" s="24">
        <v>6</v>
      </c>
      <c r="H349" s="25">
        <v>0</v>
      </c>
      <c r="I349" s="25">
        <f>ROUND(G349*H349,P4)</f>
        <v>0</v>
      </c>
      <c r="O349" s="26">
        <f>I349*0.21</f>
        <v>0</v>
      </c>
      <c r="P349">
        <v>3</v>
      </c>
    </row>
    <row r="350">
      <c r="A350" s="20" t="s">
        <v>46</v>
      </c>
      <c r="B350" s="20"/>
      <c r="C350" s="20"/>
      <c r="D350" s="20"/>
      <c r="E350" s="22"/>
      <c r="F350" s="20"/>
      <c r="G350" s="20"/>
      <c r="H350" s="20"/>
      <c r="I350" s="20"/>
    </row>
    <row r="351">
      <c r="A351" s="20" t="s">
        <v>47</v>
      </c>
      <c r="B351" s="20"/>
      <c r="C351" s="20"/>
      <c r="D351" s="20"/>
      <c r="E351" s="27" t="s">
        <v>448</v>
      </c>
      <c r="F351" s="20"/>
      <c r="G351" s="20"/>
      <c r="H351" s="20"/>
      <c r="I351" s="20"/>
    </row>
    <row r="352">
      <c r="A352" s="20" t="s">
        <v>47</v>
      </c>
      <c r="B352" s="20"/>
      <c r="C352" s="20"/>
      <c r="D352" s="20"/>
      <c r="E352" s="27" t="s">
        <v>449</v>
      </c>
      <c r="F352" s="20"/>
      <c r="G352" s="20"/>
      <c r="H352" s="20"/>
      <c r="I352" s="20"/>
    </row>
    <row r="353" ht="313.5">
      <c r="A353" s="20" t="s">
        <v>51</v>
      </c>
      <c r="B353" s="20"/>
      <c r="C353" s="20"/>
      <c r="D353" s="20"/>
      <c r="E353" s="22" t="s">
        <v>442</v>
      </c>
      <c r="F353" s="20"/>
      <c r="G353" s="20"/>
      <c r="H353" s="20"/>
      <c r="I353" s="20"/>
    </row>
    <row r="354">
      <c r="A354" s="17" t="s">
        <v>38</v>
      </c>
      <c r="B354" s="17"/>
      <c r="C354" s="18" t="s">
        <v>457</v>
      </c>
      <c r="D354" s="17"/>
      <c r="E354" s="17" t="s">
        <v>458</v>
      </c>
      <c r="F354" s="17"/>
      <c r="G354" s="17"/>
      <c r="H354" s="17"/>
      <c r="I354" s="19">
        <f>SUMIFS(I355:I359,A355:A359,"P")</f>
        <v>0</v>
      </c>
    </row>
    <row r="355">
      <c r="A355" s="20" t="s">
        <v>41</v>
      </c>
      <c r="B355" s="20">
        <v>61</v>
      </c>
      <c r="C355" s="21" t="s">
        <v>459</v>
      </c>
      <c r="D355" s="20" t="s">
        <v>181</v>
      </c>
      <c r="E355" s="22" t="s">
        <v>460</v>
      </c>
      <c r="F355" s="23" t="s">
        <v>112</v>
      </c>
      <c r="G355" s="24">
        <v>3</v>
      </c>
      <c r="H355" s="25">
        <v>0</v>
      </c>
      <c r="I355" s="25">
        <f>ROUND(G355*H355,P4)</f>
        <v>0</v>
      </c>
      <c r="O355" s="26">
        <f>I355*0.21</f>
        <v>0</v>
      </c>
      <c r="P355">
        <v>3</v>
      </c>
    </row>
    <row r="356">
      <c r="A356" s="20" t="s">
        <v>46</v>
      </c>
      <c r="B356" s="20"/>
      <c r="C356" s="20"/>
      <c r="D356" s="20"/>
      <c r="E356" s="22"/>
      <c r="F356" s="20"/>
      <c r="G356" s="20"/>
      <c r="H356" s="20"/>
      <c r="I356" s="20"/>
    </row>
    <row r="357">
      <c r="A357" s="20" t="s">
        <v>47</v>
      </c>
      <c r="B357" s="20"/>
      <c r="C357" s="20"/>
      <c r="D357" s="20"/>
      <c r="E357" s="27" t="s">
        <v>461</v>
      </c>
      <c r="F357" s="20"/>
      <c r="G357" s="20"/>
      <c r="H357" s="20"/>
      <c r="I357" s="20"/>
    </row>
    <row r="358">
      <c r="A358" s="20" t="s">
        <v>47</v>
      </c>
      <c r="B358" s="20"/>
      <c r="C358" s="20"/>
      <c r="D358" s="20"/>
      <c r="E358" s="27" t="s">
        <v>462</v>
      </c>
      <c r="F358" s="20"/>
      <c r="G358" s="20"/>
      <c r="H358" s="20"/>
      <c r="I358" s="20"/>
    </row>
    <row r="359" ht="85.5">
      <c r="A359" s="20" t="s">
        <v>51</v>
      </c>
      <c r="B359" s="20"/>
      <c r="C359" s="20"/>
      <c r="D359" s="20"/>
      <c r="E359" s="22" t="s">
        <v>463</v>
      </c>
      <c r="F359" s="20"/>
      <c r="G359" s="20"/>
      <c r="H359" s="20"/>
      <c r="I359" s="20"/>
    </row>
    <row r="360">
      <c r="A360" s="17" t="s">
        <v>38</v>
      </c>
      <c r="B360" s="17"/>
      <c r="C360" s="18" t="s">
        <v>464</v>
      </c>
      <c r="D360" s="17"/>
      <c r="E360" s="17" t="s">
        <v>465</v>
      </c>
      <c r="F360" s="17"/>
      <c r="G360" s="17"/>
      <c r="H360" s="17"/>
      <c r="I360" s="19">
        <f>SUMIFS(I361:I386,A361:A386,"P")</f>
        <v>0</v>
      </c>
    </row>
    <row r="361">
      <c r="A361" s="20" t="s">
        <v>41</v>
      </c>
      <c r="B361" s="20">
        <v>62</v>
      </c>
      <c r="C361" s="21" t="s">
        <v>466</v>
      </c>
      <c r="D361" s="20" t="s">
        <v>181</v>
      </c>
      <c r="E361" s="22" t="s">
        <v>467</v>
      </c>
      <c r="F361" s="23" t="s">
        <v>112</v>
      </c>
      <c r="G361" s="24">
        <v>5</v>
      </c>
      <c r="H361" s="25">
        <v>0</v>
      </c>
      <c r="I361" s="25">
        <f>ROUND(G361*H361,P4)</f>
        <v>0</v>
      </c>
      <c r="O361" s="26">
        <f>I361*0.21</f>
        <v>0</v>
      </c>
      <c r="P361">
        <v>3</v>
      </c>
    </row>
    <row r="362">
      <c r="A362" s="20" t="s">
        <v>46</v>
      </c>
      <c r="B362" s="20"/>
      <c r="C362" s="20"/>
      <c r="D362" s="20"/>
      <c r="E362" s="22"/>
      <c r="F362" s="20"/>
      <c r="G362" s="20"/>
      <c r="H362" s="20"/>
      <c r="I362" s="20"/>
    </row>
    <row r="363">
      <c r="A363" s="20" t="s">
        <v>47</v>
      </c>
      <c r="B363" s="20"/>
      <c r="C363" s="20"/>
      <c r="D363" s="20"/>
      <c r="E363" s="27" t="s">
        <v>807</v>
      </c>
      <c r="F363" s="20"/>
      <c r="G363" s="20"/>
      <c r="H363" s="20"/>
      <c r="I363" s="20"/>
    </row>
    <row r="364">
      <c r="A364" s="20" t="s">
        <v>47</v>
      </c>
      <c r="B364" s="20"/>
      <c r="C364" s="20"/>
      <c r="D364" s="20"/>
      <c r="E364" s="27" t="s">
        <v>808</v>
      </c>
      <c r="F364" s="20"/>
      <c r="G364" s="20"/>
      <c r="H364" s="20"/>
      <c r="I364" s="20"/>
    </row>
    <row r="365" ht="42.75">
      <c r="A365" s="20" t="s">
        <v>51</v>
      </c>
      <c r="B365" s="20"/>
      <c r="C365" s="20"/>
      <c r="D365" s="20"/>
      <c r="E365" s="22" t="s">
        <v>469</v>
      </c>
      <c r="F365" s="20"/>
      <c r="G365" s="20"/>
      <c r="H365" s="20"/>
      <c r="I365" s="20"/>
    </row>
    <row r="366">
      <c r="A366" s="20" t="s">
        <v>41</v>
      </c>
      <c r="B366" s="20">
        <v>63</v>
      </c>
      <c r="C366" s="21" t="s">
        <v>470</v>
      </c>
      <c r="D366" s="20" t="s">
        <v>181</v>
      </c>
      <c r="E366" s="22" t="s">
        <v>471</v>
      </c>
      <c r="F366" s="23" t="s">
        <v>112</v>
      </c>
      <c r="G366" s="24">
        <v>5</v>
      </c>
      <c r="H366" s="25">
        <v>0</v>
      </c>
      <c r="I366" s="25">
        <f>ROUND(G366*H366,P4)</f>
        <v>0</v>
      </c>
      <c r="O366" s="26">
        <f>I366*0.21</f>
        <v>0</v>
      </c>
      <c r="P366">
        <v>3</v>
      </c>
    </row>
    <row r="367">
      <c r="A367" s="20" t="s">
        <v>46</v>
      </c>
      <c r="B367" s="20"/>
      <c r="C367" s="20"/>
      <c r="D367" s="20"/>
      <c r="E367" s="22"/>
      <c r="F367" s="20"/>
      <c r="G367" s="20"/>
      <c r="H367" s="20"/>
      <c r="I367" s="20"/>
    </row>
    <row r="368">
      <c r="A368" s="20" t="s">
        <v>47</v>
      </c>
      <c r="B368" s="20"/>
      <c r="C368" s="20"/>
      <c r="D368" s="20"/>
      <c r="E368" s="27" t="s">
        <v>809</v>
      </c>
      <c r="F368" s="20"/>
      <c r="G368" s="20"/>
      <c r="H368" s="20"/>
      <c r="I368" s="20"/>
    </row>
    <row r="369">
      <c r="A369" s="20" t="s">
        <v>47</v>
      </c>
      <c r="B369" s="20"/>
      <c r="C369" s="20"/>
      <c r="D369" s="20"/>
      <c r="E369" s="27" t="s">
        <v>808</v>
      </c>
      <c r="F369" s="20"/>
      <c r="G369" s="20"/>
      <c r="H369" s="20"/>
      <c r="I369" s="20"/>
    </row>
    <row r="370" ht="42.75">
      <c r="A370" s="20" t="s">
        <v>51</v>
      </c>
      <c r="B370" s="20"/>
      <c r="C370" s="20"/>
      <c r="D370" s="20"/>
      <c r="E370" s="22" t="s">
        <v>469</v>
      </c>
      <c r="F370" s="20"/>
      <c r="G370" s="20"/>
      <c r="H370" s="20"/>
      <c r="I370" s="20"/>
    </row>
    <row r="371">
      <c r="A371" s="20" t="s">
        <v>41</v>
      </c>
      <c r="B371" s="20">
        <v>64</v>
      </c>
      <c r="C371" s="21" t="s">
        <v>810</v>
      </c>
      <c r="D371" s="20" t="s">
        <v>181</v>
      </c>
      <c r="E371" s="22" t="s">
        <v>811</v>
      </c>
      <c r="F371" s="23" t="s">
        <v>112</v>
      </c>
      <c r="G371" s="24">
        <v>4</v>
      </c>
      <c r="H371" s="25">
        <v>0</v>
      </c>
      <c r="I371" s="25">
        <f>ROUND(G371*H371,P4)</f>
        <v>0</v>
      </c>
      <c r="O371" s="26">
        <f>I371*0.21</f>
        <v>0</v>
      </c>
      <c r="P371">
        <v>3</v>
      </c>
    </row>
    <row r="372">
      <c r="A372" s="20" t="s">
        <v>46</v>
      </c>
      <c r="B372" s="20"/>
      <c r="C372" s="20"/>
      <c r="D372" s="20"/>
      <c r="E372" s="22"/>
      <c r="F372" s="20"/>
      <c r="G372" s="20"/>
      <c r="H372" s="20"/>
      <c r="I372" s="20"/>
    </row>
    <row r="373">
      <c r="A373" s="20" t="s">
        <v>47</v>
      </c>
      <c r="B373" s="20"/>
      <c r="C373" s="20"/>
      <c r="D373" s="20"/>
      <c r="E373" s="27" t="s">
        <v>812</v>
      </c>
      <c r="F373" s="20"/>
      <c r="G373" s="20"/>
      <c r="H373" s="20"/>
      <c r="I373" s="20"/>
    </row>
    <row r="374">
      <c r="A374" s="20" t="s">
        <v>47</v>
      </c>
      <c r="B374" s="20"/>
      <c r="C374" s="20"/>
      <c r="D374" s="20"/>
      <c r="E374" s="27" t="s">
        <v>813</v>
      </c>
      <c r="F374" s="20"/>
      <c r="G374" s="20"/>
      <c r="H374" s="20"/>
      <c r="I374" s="20"/>
    </row>
    <row r="375">
      <c r="A375" s="20" t="s">
        <v>47</v>
      </c>
      <c r="B375" s="20"/>
      <c r="C375" s="20"/>
      <c r="D375" s="20"/>
      <c r="E375" s="27" t="s">
        <v>814</v>
      </c>
      <c r="F375" s="20"/>
      <c r="G375" s="20"/>
      <c r="H375" s="20"/>
      <c r="I375" s="20"/>
    </row>
    <row r="376" ht="57">
      <c r="A376" s="20" t="s">
        <v>51</v>
      </c>
      <c r="B376" s="20"/>
      <c r="C376" s="20"/>
      <c r="D376" s="20"/>
      <c r="E376" s="22" t="s">
        <v>478</v>
      </c>
      <c r="F376" s="20"/>
      <c r="G376" s="20"/>
      <c r="H376" s="20"/>
      <c r="I376" s="20"/>
    </row>
    <row r="377">
      <c r="A377" s="20" t="s">
        <v>41</v>
      </c>
      <c r="B377" s="20">
        <v>65</v>
      </c>
      <c r="C377" s="21" t="s">
        <v>473</v>
      </c>
      <c r="D377" s="20" t="s">
        <v>181</v>
      </c>
      <c r="E377" s="22" t="s">
        <v>474</v>
      </c>
      <c r="F377" s="23" t="s">
        <v>112</v>
      </c>
      <c r="G377" s="24">
        <v>3</v>
      </c>
      <c r="H377" s="25">
        <v>0</v>
      </c>
      <c r="I377" s="25">
        <f>ROUND(G377*H377,P4)</f>
        <v>0</v>
      </c>
      <c r="O377" s="26">
        <f>I377*0.21</f>
        <v>0</v>
      </c>
      <c r="P377">
        <v>3</v>
      </c>
    </row>
    <row r="378">
      <c r="A378" s="20" t="s">
        <v>46</v>
      </c>
      <c r="B378" s="20"/>
      <c r="C378" s="20"/>
      <c r="D378" s="20"/>
      <c r="E378" s="22"/>
      <c r="F378" s="20"/>
      <c r="G378" s="20"/>
      <c r="H378" s="20"/>
      <c r="I378" s="20"/>
    </row>
    <row r="379">
      <c r="A379" s="20" t="s">
        <v>47</v>
      </c>
      <c r="B379" s="20"/>
      <c r="C379" s="20"/>
      <c r="D379" s="20"/>
      <c r="E379" s="27" t="s">
        <v>815</v>
      </c>
      <c r="F379" s="20"/>
      <c r="G379" s="20"/>
      <c r="H379" s="20"/>
      <c r="I379" s="20"/>
    </row>
    <row r="380">
      <c r="A380" s="20" t="s">
        <v>47</v>
      </c>
      <c r="B380" s="20"/>
      <c r="C380" s="20"/>
      <c r="D380" s="20"/>
      <c r="E380" s="27" t="s">
        <v>462</v>
      </c>
      <c r="F380" s="20"/>
      <c r="G380" s="20"/>
      <c r="H380" s="20"/>
      <c r="I380" s="20"/>
    </row>
    <row r="381" ht="57">
      <c r="A381" s="20" t="s">
        <v>51</v>
      </c>
      <c r="B381" s="20"/>
      <c r="C381" s="20"/>
      <c r="D381" s="20"/>
      <c r="E381" s="22" t="s">
        <v>478</v>
      </c>
      <c r="F381" s="20"/>
      <c r="G381" s="20"/>
      <c r="H381" s="20"/>
      <c r="I381" s="20"/>
    </row>
    <row r="382">
      <c r="A382" s="20" t="s">
        <v>41</v>
      </c>
      <c r="B382" s="20">
        <v>66</v>
      </c>
      <c r="C382" s="21" t="s">
        <v>479</v>
      </c>
      <c r="D382" s="20" t="s">
        <v>181</v>
      </c>
      <c r="E382" s="22" t="s">
        <v>480</v>
      </c>
      <c r="F382" s="23" t="s">
        <v>45</v>
      </c>
      <c r="G382" s="24">
        <v>0.53500000000000003</v>
      </c>
      <c r="H382" s="25">
        <v>0</v>
      </c>
      <c r="I382" s="25">
        <f>ROUND(G382*H382,P4)</f>
        <v>0</v>
      </c>
      <c r="O382" s="26">
        <f>I382*0.21</f>
        <v>0</v>
      </c>
      <c r="P382">
        <v>3</v>
      </c>
    </row>
    <row r="383">
      <c r="A383" s="20" t="s">
        <v>46</v>
      </c>
      <c r="B383" s="20"/>
      <c r="C383" s="20"/>
      <c r="D383" s="20"/>
      <c r="E383" s="22"/>
      <c r="F383" s="20"/>
      <c r="G383" s="20"/>
      <c r="H383" s="20"/>
      <c r="I383" s="20"/>
    </row>
    <row r="384">
      <c r="A384" s="20" t="s">
        <v>47</v>
      </c>
      <c r="B384" s="20"/>
      <c r="C384" s="20"/>
      <c r="D384" s="20"/>
      <c r="E384" s="27" t="s">
        <v>816</v>
      </c>
      <c r="F384" s="20"/>
      <c r="G384" s="20"/>
      <c r="H384" s="20"/>
      <c r="I384" s="20"/>
    </row>
    <row r="385">
      <c r="A385" s="20" t="s">
        <v>47</v>
      </c>
      <c r="B385" s="20"/>
      <c r="C385" s="20"/>
      <c r="D385" s="20"/>
      <c r="E385" s="27" t="s">
        <v>817</v>
      </c>
      <c r="F385" s="20"/>
      <c r="G385" s="20"/>
      <c r="H385" s="20"/>
      <c r="I385" s="20"/>
    </row>
    <row r="386" ht="409.5">
      <c r="A386" s="20" t="s">
        <v>51</v>
      </c>
      <c r="B386" s="20"/>
      <c r="C386" s="20"/>
      <c r="D386" s="20"/>
      <c r="E386" s="22" t="s">
        <v>483</v>
      </c>
      <c r="F386" s="20"/>
      <c r="G386" s="20"/>
      <c r="H386" s="20"/>
      <c r="I386" s="20"/>
    </row>
    <row r="387">
      <c r="A387" s="17" t="s">
        <v>38</v>
      </c>
      <c r="B387" s="17"/>
      <c r="C387" s="18" t="s">
        <v>492</v>
      </c>
      <c r="D387" s="17"/>
      <c r="E387" s="17" t="s">
        <v>493</v>
      </c>
      <c r="F387" s="17"/>
      <c r="G387" s="17"/>
      <c r="H387" s="17"/>
      <c r="I387" s="19">
        <f>SUMIFS(I388:I397,A388:A397,"P")</f>
        <v>0</v>
      </c>
    </row>
    <row r="388">
      <c r="A388" s="20" t="s">
        <v>41</v>
      </c>
      <c r="B388" s="20">
        <v>67</v>
      </c>
      <c r="C388" s="21" t="s">
        <v>818</v>
      </c>
      <c r="D388" s="20" t="s">
        <v>819</v>
      </c>
      <c r="E388" s="22" t="s">
        <v>820</v>
      </c>
      <c r="F388" s="23" t="s">
        <v>153</v>
      </c>
      <c r="G388" s="24">
        <v>21.699999999999999</v>
      </c>
      <c r="H388" s="25">
        <v>0</v>
      </c>
      <c r="I388" s="25">
        <f>ROUND(G388*H388,P4)</f>
        <v>0</v>
      </c>
      <c r="O388" s="26">
        <f>I388*0.21</f>
        <v>0</v>
      </c>
      <c r="P388">
        <v>3</v>
      </c>
    </row>
    <row r="389">
      <c r="A389" s="20" t="s">
        <v>46</v>
      </c>
      <c r="B389" s="20"/>
      <c r="C389" s="20"/>
      <c r="D389" s="20"/>
      <c r="E389" s="22"/>
      <c r="F389" s="20"/>
      <c r="G389" s="20"/>
      <c r="H389" s="20"/>
      <c r="I389" s="20"/>
    </row>
    <row r="390">
      <c r="A390" s="20" t="s">
        <v>47</v>
      </c>
      <c r="B390" s="20"/>
      <c r="C390" s="20"/>
      <c r="D390" s="20"/>
      <c r="E390" s="27" t="s">
        <v>821</v>
      </c>
      <c r="F390" s="20"/>
      <c r="G390" s="20"/>
      <c r="H390" s="20"/>
      <c r="I390" s="20"/>
    </row>
    <row r="391">
      <c r="A391" s="20" t="s">
        <v>47</v>
      </c>
      <c r="B391" s="20"/>
      <c r="C391" s="20"/>
      <c r="D391" s="20"/>
      <c r="E391" s="27" t="s">
        <v>822</v>
      </c>
      <c r="F391" s="20"/>
      <c r="G391" s="20"/>
      <c r="H391" s="20"/>
      <c r="I391" s="20"/>
    </row>
    <row r="392" ht="71.25">
      <c r="A392" s="20" t="s">
        <v>51</v>
      </c>
      <c r="B392" s="20"/>
      <c r="C392" s="20"/>
      <c r="D392" s="20"/>
      <c r="E392" s="22" t="s">
        <v>504</v>
      </c>
      <c r="F392" s="20"/>
      <c r="G392" s="20"/>
      <c r="H392" s="20"/>
      <c r="I392" s="20"/>
    </row>
    <row r="393">
      <c r="A393" s="20" t="s">
        <v>41</v>
      </c>
      <c r="B393" s="20">
        <v>68</v>
      </c>
      <c r="C393" s="21" t="s">
        <v>494</v>
      </c>
      <c r="D393" s="20" t="s">
        <v>495</v>
      </c>
      <c r="E393" s="22" t="s">
        <v>823</v>
      </c>
      <c r="F393" s="23" t="s">
        <v>153</v>
      </c>
      <c r="G393" s="24">
        <v>21.699999999999999</v>
      </c>
      <c r="H393" s="25">
        <v>0</v>
      </c>
      <c r="I393" s="25">
        <f>ROUND(G393*H393,P4)</f>
        <v>0</v>
      </c>
      <c r="O393" s="26">
        <f>I393*0.21</f>
        <v>0</v>
      </c>
      <c r="P393">
        <v>3</v>
      </c>
    </row>
    <row r="394">
      <c r="A394" s="20" t="s">
        <v>46</v>
      </c>
      <c r="B394" s="20"/>
      <c r="C394" s="20"/>
      <c r="D394" s="20"/>
      <c r="E394" s="22" t="s">
        <v>103</v>
      </c>
      <c r="F394" s="20"/>
      <c r="G394" s="20"/>
      <c r="H394" s="20"/>
      <c r="I394" s="20"/>
    </row>
    <row r="395">
      <c r="A395" s="20" t="s">
        <v>47</v>
      </c>
      <c r="B395" s="20"/>
      <c r="C395" s="20"/>
      <c r="D395" s="20"/>
      <c r="E395" s="27" t="s">
        <v>824</v>
      </c>
      <c r="F395" s="20"/>
      <c r="G395" s="20"/>
      <c r="H395" s="20"/>
      <c r="I395" s="20"/>
    </row>
    <row r="396">
      <c r="A396" s="20" t="s">
        <v>47</v>
      </c>
      <c r="B396" s="20"/>
      <c r="C396" s="20"/>
      <c r="D396" s="20"/>
      <c r="E396" s="27" t="s">
        <v>822</v>
      </c>
      <c r="F396" s="20"/>
      <c r="G396" s="20"/>
      <c r="H396" s="20"/>
      <c r="I396" s="20"/>
    </row>
    <row r="397" ht="42.75">
      <c r="A397" s="20" t="s">
        <v>51</v>
      </c>
      <c r="B397" s="20"/>
      <c r="C397" s="20"/>
      <c r="D397" s="20"/>
      <c r="E397" s="22" t="s">
        <v>499</v>
      </c>
      <c r="F397" s="20"/>
      <c r="G397" s="20"/>
      <c r="H397" s="20"/>
      <c r="I397" s="20"/>
    </row>
    <row r="398">
      <c r="A398" s="17" t="s">
        <v>38</v>
      </c>
      <c r="B398" s="17"/>
      <c r="C398" s="18" t="s">
        <v>505</v>
      </c>
      <c r="D398" s="17"/>
      <c r="E398" s="17" t="s">
        <v>506</v>
      </c>
      <c r="F398" s="17"/>
      <c r="G398" s="17"/>
      <c r="H398" s="17"/>
      <c r="I398" s="19">
        <f>SUMIFS(I399:I442,A399:A442,"P")</f>
        <v>0</v>
      </c>
    </row>
    <row r="399" ht="28.5">
      <c r="A399" s="20" t="s">
        <v>41</v>
      </c>
      <c r="B399" s="20">
        <v>69</v>
      </c>
      <c r="C399" s="21" t="s">
        <v>507</v>
      </c>
      <c r="D399" s="20" t="s">
        <v>825</v>
      </c>
      <c r="E399" s="22" t="s">
        <v>509</v>
      </c>
      <c r="F399" s="23" t="s">
        <v>112</v>
      </c>
      <c r="G399" s="24">
        <v>5</v>
      </c>
      <c r="H399" s="25">
        <v>0</v>
      </c>
      <c r="I399" s="25">
        <f>ROUND(G399*H399,P4)</f>
        <v>0</v>
      </c>
      <c r="O399" s="26">
        <f>I399*0.21</f>
        <v>0</v>
      </c>
      <c r="P399">
        <v>3</v>
      </c>
    </row>
    <row r="400">
      <c r="A400" s="20" t="s">
        <v>46</v>
      </c>
      <c r="B400" s="20"/>
      <c r="C400" s="20"/>
      <c r="D400" s="20"/>
      <c r="E400" s="22" t="s">
        <v>510</v>
      </c>
      <c r="F400" s="20"/>
      <c r="G400" s="20"/>
      <c r="H400" s="20"/>
      <c r="I400" s="20"/>
    </row>
    <row r="401">
      <c r="A401" s="20" t="s">
        <v>47</v>
      </c>
      <c r="B401" s="20"/>
      <c r="C401" s="20"/>
      <c r="D401" s="20"/>
      <c r="E401" s="27" t="s">
        <v>826</v>
      </c>
      <c r="F401" s="20"/>
      <c r="G401" s="20"/>
      <c r="H401" s="20"/>
      <c r="I401" s="20"/>
    </row>
    <row r="402">
      <c r="A402" s="20" t="s">
        <v>47</v>
      </c>
      <c r="B402" s="20"/>
      <c r="C402" s="20"/>
      <c r="D402" s="20"/>
      <c r="E402" s="27" t="s">
        <v>808</v>
      </c>
      <c r="F402" s="20"/>
      <c r="G402" s="20"/>
      <c r="H402" s="20"/>
      <c r="I402" s="20"/>
    </row>
    <row r="403" ht="28.5">
      <c r="A403" s="20" t="s">
        <v>51</v>
      </c>
      <c r="B403" s="20"/>
      <c r="C403" s="20"/>
      <c r="D403" s="20"/>
      <c r="E403" s="22" t="s">
        <v>513</v>
      </c>
      <c r="F403" s="20"/>
      <c r="G403" s="20"/>
      <c r="H403" s="20"/>
      <c r="I403" s="20"/>
    </row>
    <row r="404" ht="28.5">
      <c r="A404" s="20" t="s">
        <v>41</v>
      </c>
      <c r="B404" s="20">
        <v>70</v>
      </c>
      <c r="C404" s="21" t="s">
        <v>507</v>
      </c>
      <c r="D404" s="20" t="s">
        <v>508</v>
      </c>
      <c r="E404" s="22" t="s">
        <v>509</v>
      </c>
      <c r="F404" s="23" t="s">
        <v>112</v>
      </c>
      <c r="G404" s="24">
        <v>4</v>
      </c>
      <c r="H404" s="25">
        <v>0</v>
      </c>
      <c r="I404" s="25">
        <f>ROUND(G404*H404,P4)</f>
        <v>0</v>
      </c>
      <c r="O404" s="26">
        <f>I404*0.21</f>
        <v>0</v>
      </c>
      <c r="P404">
        <v>3</v>
      </c>
    </row>
    <row r="405">
      <c r="A405" s="20" t="s">
        <v>46</v>
      </c>
      <c r="B405" s="20"/>
      <c r="C405" s="20"/>
      <c r="D405" s="20"/>
      <c r="E405" s="22" t="s">
        <v>510</v>
      </c>
      <c r="F405" s="20"/>
      <c r="G405" s="20"/>
      <c r="H405" s="20"/>
      <c r="I405" s="20"/>
    </row>
    <row r="406">
      <c r="A406" s="20" t="s">
        <v>47</v>
      </c>
      <c r="B406" s="20"/>
      <c r="C406" s="20"/>
      <c r="D406" s="20"/>
      <c r="E406" s="27" t="s">
        <v>827</v>
      </c>
      <c r="F406" s="20"/>
      <c r="G406" s="20"/>
      <c r="H406" s="20"/>
      <c r="I406" s="20"/>
    </row>
    <row r="407">
      <c r="A407" s="20" t="s">
        <v>47</v>
      </c>
      <c r="B407" s="20"/>
      <c r="C407" s="20"/>
      <c r="D407" s="20"/>
      <c r="E407" s="27" t="s">
        <v>814</v>
      </c>
      <c r="F407" s="20"/>
      <c r="G407" s="20"/>
      <c r="H407" s="20"/>
      <c r="I407" s="20"/>
    </row>
    <row r="408" ht="28.5">
      <c r="A408" s="20" t="s">
        <v>51</v>
      </c>
      <c r="B408" s="20"/>
      <c r="C408" s="20"/>
      <c r="D408" s="20"/>
      <c r="E408" s="22" t="s">
        <v>513</v>
      </c>
      <c r="F408" s="20"/>
      <c r="G408" s="20"/>
      <c r="H408" s="20"/>
      <c r="I408" s="20"/>
    </row>
    <row r="409" ht="28.5">
      <c r="A409" s="20" t="s">
        <v>41</v>
      </c>
      <c r="B409" s="20">
        <v>71</v>
      </c>
      <c r="C409" s="21" t="s">
        <v>514</v>
      </c>
      <c r="D409" s="20" t="s">
        <v>181</v>
      </c>
      <c r="E409" s="22" t="s">
        <v>515</v>
      </c>
      <c r="F409" s="23" t="s">
        <v>112</v>
      </c>
      <c r="G409" s="24">
        <v>22</v>
      </c>
      <c r="H409" s="25">
        <v>0</v>
      </c>
      <c r="I409" s="25">
        <f>ROUND(G409*H409,P4)</f>
        <v>0</v>
      </c>
      <c r="O409" s="26">
        <f>I409*0.21</f>
        <v>0</v>
      </c>
      <c r="P409">
        <v>3</v>
      </c>
    </row>
    <row r="410">
      <c r="A410" s="20" t="s">
        <v>46</v>
      </c>
      <c r="B410" s="20"/>
      <c r="C410" s="20"/>
      <c r="D410" s="20"/>
      <c r="E410" s="22"/>
      <c r="F410" s="20"/>
      <c r="G410" s="20"/>
      <c r="H410" s="20"/>
      <c r="I410" s="20"/>
    </row>
    <row r="411">
      <c r="A411" s="20" t="s">
        <v>47</v>
      </c>
      <c r="B411" s="20"/>
      <c r="C411" s="20"/>
      <c r="D411" s="20"/>
      <c r="E411" s="27" t="s">
        <v>828</v>
      </c>
      <c r="F411" s="20"/>
      <c r="G411" s="20"/>
      <c r="H411" s="20"/>
      <c r="I411" s="20"/>
    </row>
    <row r="412">
      <c r="A412" s="20" t="s">
        <v>47</v>
      </c>
      <c r="B412" s="20"/>
      <c r="C412" s="20"/>
      <c r="D412" s="20"/>
      <c r="E412" s="27" t="s">
        <v>829</v>
      </c>
      <c r="F412" s="20"/>
      <c r="G412" s="20"/>
      <c r="H412" s="20"/>
      <c r="I412" s="20"/>
    </row>
    <row r="413">
      <c r="A413" s="20" t="s">
        <v>47</v>
      </c>
      <c r="B413" s="20"/>
      <c r="C413" s="20"/>
      <c r="D413" s="20"/>
      <c r="E413" s="27" t="s">
        <v>830</v>
      </c>
      <c r="F413" s="20"/>
      <c r="G413" s="20"/>
      <c r="H413" s="20"/>
      <c r="I413" s="20"/>
    </row>
    <row r="414">
      <c r="A414" s="20" t="s">
        <v>47</v>
      </c>
      <c r="B414" s="20"/>
      <c r="C414" s="20"/>
      <c r="D414" s="20"/>
      <c r="E414" s="27" t="s">
        <v>831</v>
      </c>
      <c r="F414" s="20"/>
      <c r="G414" s="20"/>
      <c r="H414" s="20"/>
      <c r="I414" s="20"/>
    </row>
    <row r="415">
      <c r="A415" s="20" t="s">
        <v>47</v>
      </c>
      <c r="B415" s="20"/>
      <c r="C415" s="20"/>
      <c r="D415" s="20"/>
      <c r="E415" s="27" t="s">
        <v>832</v>
      </c>
      <c r="F415" s="20"/>
      <c r="G415" s="20"/>
      <c r="H415" s="20"/>
      <c r="I415" s="20"/>
    </row>
    <row r="416">
      <c r="A416" s="20" t="s">
        <v>47</v>
      </c>
      <c r="B416" s="20"/>
      <c r="C416" s="20"/>
      <c r="D416" s="20"/>
      <c r="E416" s="27" t="s">
        <v>833</v>
      </c>
      <c r="F416" s="20"/>
      <c r="G416" s="20"/>
      <c r="H416" s="20"/>
      <c r="I416" s="20"/>
    </row>
    <row r="417">
      <c r="A417" s="20" t="s">
        <v>47</v>
      </c>
      <c r="B417" s="20"/>
      <c r="C417" s="20"/>
      <c r="D417" s="20"/>
      <c r="E417" s="27" t="s">
        <v>834</v>
      </c>
      <c r="F417" s="20"/>
      <c r="G417" s="20"/>
      <c r="H417" s="20"/>
      <c r="I417" s="20"/>
    </row>
    <row r="418">
      <c r="A418" s="20" t="s">
        <v>47</v>
      </c>
      <c r="B418" s="20"/>
      <c r="C418" s="20"/>
      <c r="D418" s="20"/>
      <c r="E418" s="27" t="s">
        <v>835</v>
      </c>
      <c r="F418" s="20"/>
      <c r="G418" s="20"/>
      <c r="H418" s="20"/>
      <c r="I418" s="20"/>
    </row>
    <row r="419">
      <c r="A419" s="20" t="s">
        <v>47</v>
      </c>
      <c r="B419" s="20"/>
      <c r="C419" s="20"/>
      <c r="D419" s="20"/>
      <c r="E419" s="27" t="s">
        <v>836</v>
      </c>
      <c r="F419" s="20"/>
      <c r="G419" s="20"/>
      <c r="H419" s="20"/>
      <c r="I419" s="20"/>
    </row>
    <row r="420" ht="28.5">
      <c r="A420" s="20" t="s">
        <v>51</v>
      </c>
      <c r="B420" s="20"/>
      <c r="C420" s="20"/>
      <c r="D420" s="20"/>
      <c r="E420" s="22" t="s">
        <v>522</v>
      </c>
      <c r="F420" s="20"/>
      <c r="G420" s="20"/>
      <c r="H420" s="20"/>
      <c r="I420" s="20"/>
    </row>
    <row r="421" ht="28.5">
      <c r="A421" s="20" t="s">
        <v>41</v>
      </c>
      <c r="B421" s="20">
        <v>72</v>
      </c>
      <c r="C421" s="21" t="s">
        <v>523</v>
      </c>
      <c r="D421" s="20" t="s">
        <v>508</v>
      </c>
      <c r="E421" s="22" t="s">
        <v>524</v>
      </c>
      <c r="F421" s="23" t="s">
        <v>112</v>
      </c>
      <c r="G421" s="24">
        <v>4</v>
      </c>
      <c r="H421" s="25">
        <v>0</v>
      </c>
      <c r="I421" s="25">
        <f>ROUND(G421*H421,P4)</f>
        <v>0</v>
      </c>
      <c r="O421" s="26">
        <f>I421*0.21</f>
        <v>0</v>
      </c>
      <c r="P421">
        <v>3</v>
      </c>
    </row>
    <row r="422">
      <c r="A422" s="20" t="s">
        <v>46</v>
      </c>
      <c r="B422" s="20"/>
      <c r="C422" s="20"/>
      <c r="D422" s="20"/>
      <c r="E422" s="22"/>
      <c r="F422" s="20"/>
      <c r="G422" s="20"/>
      <c r="H422" s="20"/>
      <c r="I422" s="20"/>
    </row>
    <row r="423">
      <c r="A423" s="20" t="s">
        <v>47</v>
      </c>
      <c r="B423" s="20"/>
      <c r="C423" s="20"/>
      <c r="D423" s="20"/>
      <c r="E423" s="27" t="s">
        <v>827</v>
      </c>
      <c r="F423" s="20"/>
      <c r="G423" s="20"/>
      <c r="H423" s="20"/>
      <c r="I423" s="20"/>
    </row>
    <row r="424" ht="71.25">
      <c r="A424" s="20" t="s">
        <v>51</v>
      </c>
      <c r="B424" s="20"/>
      <c r="C424" s="20"/>
      <c r="D424" s="20"/>
      <c r="E424" s="22" t="s">
        <v>525</v>
      </c>
      <c r="F424" s="20"/>
      <c r="G424" s="20"/>
      <c r="H424" s="20"/>
      <c r="I424" s="20"/>
    </row>
    <row r="425">
      <c r="A425" s="20" t="s">
        <v>41</v>
      </c>
      <c r="B425" s="20">
        <v>73</v>
      </c>
      <c r="C425" s="21" t="s">
        <v>526</v>
      </c>
      <c r="D425" s="20" t="s">
        <v>508</v>
      </c>
      <c r="E425" s="22" t="s">
        <v>527</v>
      </c>
      <c r="F425" s="23" t="s">
        <v>112</v>
      </c>
      <c r="G425" s="24">
        <v>4</v>
      </c>
      <c r="H425" s="25">
        <v>0</v>
      </c>
      <c r="I425" s="25">
        <f>ROUND(G425*H425,P4)</f>
        <v>0</v>
      </c>
      <c r="O425" s="26">
        <f>I425*0.21</f>
        <v>0</v>
      </c>
      <c r="P425">
        <v>3</v>
      </c>
    </row>
    <row r="426">
      <c r="A426" s="20" t="s">
        <v>46</v>
      </c>
      <c r="B426" s="20"/>
      <c r="C426" s="20"/>
      <c r="D426" s="20"/>
      <c r="E426" s="22"/>
      <c r="F426" s="20"/>
      <c r="G426" s="20"/>
      <c r="H426" s="20"/>
      <c r="I426" s="20"/>
    </row>
    <row r="427">
      <c r="A427" s="20" t="s">
        <v>47</v>
      </c>
      <c r="B427" s="20"/>
      <c r="C427" s="20"/>
      <c r="D427" s="20"/>
      <c r="E427" s="27" t="s">
        <v>837</v>
      </c>
      <c r="F427" s="20"/>
      <c r="G427" s="20"/>
      <c r="H427" s="20"/>
      <c r="I427" s="20"/>
    </row>
    <row r="428" ht="85.5">
      <c r="A428" s="20" t="s">
        <v>51</v>
      </c>
      <c r="B428" s="20"/>
      <c r="C428" s="20"/>
      <c r="D428" s="20"/>
      <c r="E428" s="22" t="s">
        <v>529</v>
      </c>
      <c r="F428" s="20"/>
      <c r="G428" s="20"/>
      <c r="H428" s="20"/>
      <c r="I428" s="20"/>
    </row>
    <row r="429">
      <c r="A429" s="20" t="s">
        <v>41</v>
      </c>
      <c r="B429" s="20">
        <v>74</v>
      </c>
      <c r="C429" s="21" t="s">
        <v>530</v>
      </c>
      <c r="D429" s="20" t="s">
        <v>825</v>
      </c>
      <c r="E429" s="22" t="s">
        <v>531</v>
      </c>
      <c r="F429" s="23" t="s">
        <v>112</v>
      </c>
      <c r="G429" s="24">
        <v>5</v>
      </c>
      <c r="H429" s="25">
        <v>0</v>
      </c>
      <c r="I429" s="25">
        <f>ROUND(G429*H429,P4)</f>
        <v>0</v>
      </c>
      <c r="O429" s="26">
        <f>I429*0.21</f>
        <v>0</v>
      </c>
      <c r="P429">
        <v>3</v>
      </c>
    </row>
    <row r="430">
      <c r="A430" s="20" t="s">
        <v>46</v>
      </c>
      <c r="B430" s="20"/>
      <c r="C430" s="20"/>
      <c r="D430" s="20"/>
      <c r="E430" s="22" t="s">
        <v>510</v>
      </c>
      <c r="F430" s="20"/>
      <c r="G430" s="20"/>
      <c r="H430" s="20"/>
      <c r="I430" s="20"/>
    </row>
    <row r="431">
      <c r="A431" s="20" t="s">
        <v>47</v>
      </c>
      <c r="B431" s="20"/>
      <c r="C431" s="20"/>
      <c r="D431" s="20"/>
      <c r="E431" s="27" t="s">
        <v>838</v>
      </c>
      <c r="F431" s="20"/>
      <c r="G431" s="20"/>
      <c r="H431" s="20"/>
      <c r="I431" s="20"/>
    </row>
    <row r="432">
      <c r="A432" s="20" t="s">
        <v>47</v>
      </c>
      <c r="B432" s="20"/>
      <c r="C432" s="20"/>
      <c r="D432" s="20"/>
      <c r="E432" s="27" t="s">
        <v>808</v>
      </c>
      <c r="F432" s="20"/>
      <c r="G432" s="20"/>
      <c r="H432" s="20"/>
      <c r="I432" s="20"/>
    </row>
    <row r="433" ht="28.5">
      <c r="A433" s="20" t="s">
        <v>51</v>
      </c>
      <c r="B433" s="20"/>
      <c r="C433" s="20"/>
      <c r="D433" s="20"/>
      <c r="E433" s="22" t="s">
        <v>513</v>
      </c>
      <c r="F433" s="20"/>
      <c r="G433" s="20"/>
      <c r="H433" s="20"/>
      <c r="I433" s="20"/>
    </row>
    <row r="434">
      <c r="A434" s="20" t="s">
        <v>41</v>
      </c>
      <c r="B434" s="20">
        <v>75</v>
      </c>
      <c r="C434" s="21" t="s">
        <v>530</v>
      </c>
      <c r="D434" s="20" t="s">
        <v>508</v>
      </c>
      <c r="E434" s="22" t="s">
        <v>531</v>
      </c>
      <c r="F434" s="23" t="s">
        <v>112</v>
      </c>
      <c r="G434" s="24">
        <v>4</v>
      </c>
      <c r="H434" s="25">
        <v>0</v>
      </c>
      <c r="I434" s="25">
        <f>ROUND(G434*H434,P4)</f>
        <v>0</v>
      </c>
      <c r="O434" s="26">
        <f>I434*0.21</f>
        <v>0</v>
      </c>
      <c r="P434">
        <v>3</v>
      </c>
    </row>
    <row r="435">
      <c r="A435" s="20" t="s">
        <v>46</v>
      </c>
      <c r="B435" s="20"/>
      <c r="C435" s="20"/>
      <c r="D435" s="20"/>
      <c r="E435" s="22"/>
      <c r="F435" s="20"/>
      <c r="G435" s="20"/>
      <c r="H435" s="20"/>
      <c r="I435" s="20"/>
    </row>
    <row r="436">
      <c r="A436" s="20" t="s">
        <v>47</v>
      </c>
      <c r="B436" s="20"/>
      <c r="C436" s="20"/>
      <c r="D436" s="20"/>
      <c r="E436" s="27" t="s">
        <v>839</v>
      </c>
      <c r="F436" s="20"/>
      <c r="G436" s="20"/>
      <c r="H436" s="20"/>
      <c r="I436" s="20"/>
    </row>
    <row r="437" ht="28.5">
      <c r="A437" s="20" t="s">
        <v>51</v>
      </c>
      <c r="B437" s="20"/>
      <c r="C437" s="20"/>
      <c r="D437" s="20"/>
      <c r="E437" s="22" t="s">
        <v>513</v>
      </c>
      <c r="F437" s="20"/>
      <c r="G437" s="20"/>
      <c r="H437" s="20"/>
      <c r="I437" s="20"/>
    </row>
    <row r="438">
      <c r="A438" s="20" t="s">
        <v>41</v>
      </c>
      <c r="B438" s="20">
        <v>76</v>
      </c>
      <c r="C438" s="21" t="s">
        <v>840</v>
      </c>
      <c r="D438" s="20"/>
      <c r="E438" s="22" t="s">
        <v>841</v>
      </c>
      <c r="F438" s="23" t="s">
        <v>112</v>
      </c>
      <c r="G438" s="24">
        <v>9</v>
      </c>
      <c r="H438" s="25">
        <v>0</v>
      </c>
      <c r="I438" s="25">
        <f>ROUND(G438*H438,P4)</f>
        <v>0</v>
      </c>
      <c r="O438" s="26">
        <f>I438*0.21</f>
        <v>0</v>
      </c>
      <c r="P438">
        <v>3</v>
      </c>
    </row>
    <row r="439">
      <c r="A439" s="20" t="s">
        <v>46</v>
      </c>
      <c r="B439" s="20"/>
      <c r="C439" s="20"/>
      <c r="D439" s="20"/>
      <c r="E439" s="22"/>
      <c r="F439" s="20"/>
      <c r="G439" s="20"/>
      <c r="H439" s="20"/>
      <c r="I439" s="20"/>
    </row>
    <row r="440">
      <c r="A440" s="20" t="s">
        <v>47</v>
      </c>
      <c r="B440" s="20"/>
      <c r="C440" s="20"/>
      <c r="D440" s="20"/>
      <c r="E440" s="27" t="s">
        <v>842</v>
      </c>
      <c r="F440" s="20"/>
      <c r="G440" s="20"/>
      <c r="H440" s="20"/>
      <c r="I440" s="20"/>
    </row>
    <row r="441">
      <c r="A441" s="20" t="s">
        <v>47</v>
      </c>
      <c r="B441" s="20"/>
      <c r="C441" s="20"/>
      <c r="D441" s="20"/>
      <c r="E441" s="27" t="s">
        <v>455</v>
      </c>
      <c r="F441" s="20"/>
      <c r="G441" s="20"/>
      <c r="H441" s="20"/>
      <c r="I441" s="20"/>
    </row>
    <row r="442" ht="42.75">
      <c r="A442" s="20" t="s">
        <v>51</v>
      </c>
      <c r="B442" s="20"/>
      <c r="C442" s="20"/>
      <c r="D442" s="20"/>
      <c r="E442" s="22" t="s">
        <v>537</v>
      </c>
      <c r="F442" s="20"/>
      <c r="G442" s="20"/>
      <c r="H442" s="20"/>
      <c r="I442" s="20"/>
    </row>
    <row r="443">
      <c r="A443" s="17" t="s">
        <v>38</v>
      </c>
      <c r="B443" s="17"/>
      <c r="C443" s="18" t="s">
        <v>843</v>
      </c>
      <c r="D443" s="17"/>
      <c r="E443" s="17" t="s">
        <v>844</v>
      </c>
      <c r="F443" s="17"/>
      <c r="G443" s="17"/>
      <c r="H443" s="17"/>
      <c r="I443" s="19">
        <f>SUMIFS(I444:I464,A444:A464,"P")</f>
        <v>0</v>
      </c>
    </row>
    <row r="444" ht="28.5">
      <c r="A444" s="20" t="s">
        <v>41</v>
      </c>
      <c r="B444" s="20">
        <v>77</v>
      </c>
      <c r="C444" s="21" t="s">
        <v>845</v>
      </c>
      <c r="D444" s="20" t="s">
        <v>181</v>
      </c>
      <c r="E444" s="22" t="s">
        <v>846</v>
      </c>
      <c r="F444" s="23" t="s">
        <v>102</v>
      </c>
      <c r="G444" s="24">
        <v>13.789999999999999</v>
      </c>
      <c r="H444" s="25">
        <v>0</v>
      </c>
      <c r="I444" s="25">
        <f>ROUND(G444*H444,P4)</f>
        <v>0</v>
      </c>
      <c r="O444" s="26">
        <f>I444*0.21</f>
        <v>0</v>
      </c>
      <c r="P444">
        <v>3</v>
      </c>
    </row>
    <row r="445">
      <c r="A445" s="20" t="s">
        <v>46</v>
      </c>
      <c r="B445" s="20"/>
      <c r="C445" s="20"/>
      <c r="D445" s="20"/>
      <c r="E445" s="22"/>
      <c r="F445" s="20"/>
      <c r="G445" s="20"/>
      <c r="H445" s="20"/>
      <c r="I445" s="20"/>
    </row>
    <row r="446">
      <c r="A446" s="20" t="s">
        <v>47</v>
      </c>
      <c r="B446" s="20"/>
      <c r="C446" s="20"/>
      <c r="D446" s="20"/>
      <c r="E446" s="27" t="s">
        <v>847</v>
      </c>
      <c r="F446" s="20"/>
      <c r="G446" s="20"/>
      <c r="H446" s="20"/>
      <c r="I446" s="20"/>
    </row>
    <row r="447">
      <c r="A447" s="20" t="s">
        <v>47</v>
      </c>
      <c r="B447" s="20"/>
      <c r="C447" s="20"/>
      <c r="D447" s="20"/>
      <c r="E447" s="27" t="s">
        <v>848</v>
      </c>
      <c r="F447" s="20"/>
      <c r="G447" s="20"/>
      <c r="H447" s="20"/>
      <c r="I447" s="20"/>
    </row>
    <row r="448" ht="57">
      <c r="A448" s="20" t="s">
        <v>51</v>
      </c>
      <c r="B448" s="20"/>
      <c r="C448" s="20"/>
      <c r="D448" s="20"/>
      <c r="E448" s="22" t="s">
        <v>849</v>
      </c>
      <c r="F448" s="20"/>
      <c r="G448" s="20"/>
      <c r="H448" s="20"/>
      <c r="I448" s="20"/>
    </row>
    <row r="449" ht="28.5">
      <c r="A449" s="20" t="s">
        <v>41</v>
      </c>
      <c r="B449" s="20">
        <v>78</v>
      </c>
      <c r="C449" s="21" t="s">
        <v>850</v>
      </c>
      <c r="D449" s="20" t="s">
        <v>181</v>
      </c>
      <c r="E449" s="22" t="s">
        <v>851</v>
      </c>
      <c r="F449" s="23" t="s">
        <v>102</v>
      </c>
      <c r="G449" s="24">
        <v>13.789999999999999</v>
      </c>
      <c r="H449" s="25">
        <v>0</v>
      </c>
      <c r="I449" s="25">
        <f>ROUND(G449*H449,P4)</f>
        <v>0</v>
      </c>
      <c r="O449" s="26">
        <f>I449*0.21</f>
        <v>0</v>
      </c>
      <c r="P449">
        <v>3</v>
      </c>
    </row>
    <row r="450">
      <c r="A450" s="20" t="s">
        <v>46</v>
      </c>
      <c r="B450" s="20"/>
      <c r="C450" s="20"/>
      <c r="D450" s="20"/>
      <c r="E450" s="22"/>
      <c r="F450" s="20"/>
      <c r="G450" s="20"/>
      <c r="H450" s="20"/>
      <c r="I450" s="20"/>
    </row>
    <row r="451">
      <c r="A451" s="20" t="s">
        <v>47</v>
      </c>
      <c r="B451" s="20"/>
      <c r="C451" s="20"/>
      <c r="D451" s="20"/>
      <c r="E451" s="27" t="s">
        <v>852</v>
      </c>
      <c r="F451" s="20"/>
      <c r="G451" s="20"/>
      <c r="H451" s="20"/>
      <c r="I451" s="20"/>
    </row>
    <row r="452">
      <c r="A452" s="20" t="s">
        <v>47</v>
      </c>
      <c r="B452" s="20"/>
      <c r="C452" s="20"/>
      <c r="D452" s="20"/>
      <c r="E452" s="27" t="s">
        <v>853</v>
      </c>
      <c r="F452" s="20"/>
      <c r="G452" s="20"/>
      <c r="H452" s="20"/>
      <c r="I452" s="20"/>
    </row>
    <row r="453">
      <c r="A453" s="20" t="s">
        <v>47</v>
      </c>
      <c r="B453" s="20"/>
      <c r="C453" s="20"/>
      <c r="D453" s="20"/>
      <c r="E453" s="27" t="s">
        <v>848</v>
      </c>
      <c r="F453" s="20"/>
      <c r="G453" s="20"/>
      <c r="H453" s="20"/>
      <c r="I453" s="20"/>
    </row>
    <row r="454" ht="57">
      <c r="A454" s="20" t="s">
        <v>51</v>
      </c>
      <c r="B454" s="20"/>
      <c r="C454" s="20"/>
      <c r="D454" s="20"/>
      <c r="E454" s="22" t="s">
        <v>849</v>
      </c>
      <c r="F454" s="20"/>
      <c r="G454" s="20"/>
      <c r="H454" s="20"/>
      <c r="I454" s="20"/>
    </row>
    <row r="455">
      <c r="A455" s="20" t="s">
        <v>41</v>
      </c>
      <c r="B455" s="20">
        <v>79</v>
      </c>
      <c r="C455" s="21" t="s">
        <v>854</v>
      </c>
      <c r="D455" s="20" t="s">
        <v>181</v>
      </c>
      <c r="E455" s="22" t="s">
        <v>855</v>
      </c>
      <c r="F455" s="23" t="s">
        <v>112</v>
      </c>
      <c r="G455" s="24">
        <v>1</v>
      </c>
      <c r="H455" s="25">
        <v>0</v>
      </c>
      <c r="I455" s="25">
        <f>ROUND(G455*H455,P4)</f>
        <v>0</v>
      </c>
      <c r="O455" s="26">
        <f>I455*0.21</f>
        <v>0</v>
      </c>
      <c r="P455">
        <v>3</v>
      </c>
    </row>
    <row r="456">
      <c r="A456" s="20" t="s">
        <v>46</v>
      </c>
      <c r="B456" s="20"/>
      <c r="C456" s="20"/>
      <c r="D456" s="20"/>
      <c r="E456" s="22"/>
      <c r="F456" s="20"/>
      <c r="G456" s="20"/>
      <c r="H456" s="20"/>
      <c r="I456" s="20"/>
    </row>
    <row r="457">
      <c r="A457" s="20" t="s">
        <v>47</v>
      </c>
      <c r="B457" s="20"/>
      <c r="C457" s="20"/>
      <c r="D457" s="20"/>
      <c r="E457" s="27" t="s">
        <v>856</v>
      </c>
      <c r="F457" s="20"/>
      <c r="G457" s="20"/>
      <c r="H457" s="20"/>
      <c r="I457" s="20"/>
    </row>
    <row r="458">
      <c r="A458" s="20" t="s">
        <v>47</v>
      </c>
      <c r="B458" s="20"/>
      <c r="C458" s="20"/>
      <c r="D458" s="20"/>
      <c r="E458" s="27" t="s">
        <v>802</v>
      </c>
      <c r="F458" s="20"/>
      <c r="G458" s="20"/>
      <c r="H458" s="20"/>
      <c r="I458" s="20"/>
    </row>
    <row r="459" ht="42.75">
      <c r="A459" s="20" t="s">
        <v>51</v>
      </c>
      <c r="B459" s="20"/>
      <c r="C459" s="20"/>
      <c r="D459" s="20"/>
      <c r="E459" s="22" t="s">
        <v>857</v>
      </c>
      <c r="F459" s="20"/>
      <c r="G459" s="20"/>
      <c r="H459" s="20"/>
      <c r="I459" s="20"/>
    </row>
    <row r="460">
      <c r="A460" s="20" t="s">
        <v>41</v>
      </c>
      <c r="B460" s="20">
        <v>80</v>
      </c>
      <c r="C460" s="21" t="s">
        <v>858</v>
      </c>
      <c r="D460" s="20" t="s">
        <v>181</v>
      </c>
      <c r="E460" s="22" t="s">
        <v>859</v>
      </c>
      <c r="F460" s="23" t="s">
        <v>112</v>
      </c>
      <c r="G460" s="24">
        <v>3</v>
      </c>
      <c r="H460" s="25">
        <v>0</v>
      </c>
      <c r="I460" s="25">
        <f>ROUND(G460*H460,P4)</f>
        <v>0</v>
      </c>
      <c r="O460" s="26">
        <f>I460*0.21</f>
        <v>0</v>
      </c>
      <c r="P460">
        <v>3</v>
      </c>
    </row>
    <row r="461">
      <c r="A461" s="20" t="s">
        <v>46</v>
      </c>
      <c r="B461" s="20"/>
      <c r="C461" s="20"/>
      <c r="D461" s="20"/>
      <c r="E461" s="22"/>
      <c r="F461" s="20"/>
      <c r="G461" s="20"/>
      <c r="H461" s="20"/>
      <c r="I461" s="20"/>
    </row>
    <row r="462">
      <c r="A462" s="20" t="s">
        <v>47</v>
      </c>
      <c r="B462" s="20"/>
      <c r="C462" s="20"/>
      <c r="D462" s="20"/>
      <c r="E462" s="27" t="s">
        <v>860</v>
      </c>
      <c r="F462" s="20"/>
      <c r="G462" s="20"/>
      <c r="H462" s="20"/>
      <c r="I462" s="20"/>
    </row>
    <row r="463">
      <c r="A463" s="20" t="s">
        <v>47</v>
      </c>
      <c r="B463" s="20"/>
      <c r="C463" s="20"/>
      <c r="D463" s="20"/>
      <c r="E463" s="27" t="s">
        <v>462</v>
      </c>
      <c r="F463" s="20"/>
      <c r="G463" s="20"/>
      <c r="H463" s="20"/>
      <c r="I463" s="20"/>
    </row>
    <row r="464" ht="42.75">
      <c r="A464" s="20" t="s">
        <v>51</v>
      </c>
      <c r="B464" s="20"/>
      <c r="C464" s="20"/>
      <c r="D464" s="20"/>
      <c r="E464" s="22" t="s">
        <v>861</v>
      </c>
      <c r="F464" s="20"/>
      <c r="G464" s="20"/>
      <c r="H464" s="20"/>
      <c r="I464" s="20"/>
    </row>
    <row r="465">
      <c r="A465" s="17" t="s">
        <v>38</v>
      </c>
      <c r="B465" s="17"/>
      <c r="C465" s="18" t="s">
        <v>538</v>
      </c>
      <c r="D465" s="17"/>
      <c r="E465" s="17" t="s">
        <v>539</v>
      </c>
      <c r="F465" s="17"/>
      <c r="G465" s="17"/>
      <c r="H465" s="17"/>
      <c r="I465" s="19">
        <f>SUMIFS(I466:I500,A466:A500,"P")</f>
        <v>0</v>
      </c>
    </row>
    <row r="466">
      <c r="A466" s="20" t="s">
        <v>41</v>
      </c>
      <c r="B466" s="20">
        <v>81</v>
      </c>
      <c r="C466" s="21" t="s">
        <v>540</v>
      </c>
      <c r="D466" s="20" t="s">
        <v>181</v>
      </c>
      <c r="E466" s="22" t="s">
        <v>541</v>
      </c>
      <c r="F466" s="23" t="s">
        <v>45</v>
      </c>
      <c r="G466" s="24">
        <v>8.9399999999999995</v>
      </c>
      <c r="H466" s="25">
        <v>0</v>
      </c>
      <c r="I466" s="25">
        <f>ROUND(G466*H466,P4)</f>
        <v>0</v>
      </c>
      <c r="O466" s="26">
        <f>I466*0.21</f>
        <v>0</v>
      </c>
      <c r="P466">
        <v>3</v>
      </c>
    </row>
    <row r="467">
      <c r="A467" s="20" t="s">
        <v>46</v>
      </c>
      <c r="B467" s="20"/>
      <c r="C467" s="20"/>
      <c r="D467" s="20"/>
      <c r="E467" s="22" t="s">
        <v>542</v>
      </c>
      <c r="F467" s="20"/>
      <c r="G467" s="20"/>
      <c r="H467" s="20"/>
      <c r="I467" s="20"/>
    </row>
    <row r="468">
      <c r="A468" s="20" t="s">
        <v>47</v>
      </c>
      <c r="B468" s="20"/>
      <c r="C468" s="20"/>
      <c r="D468" s="20"/>
      <c r="E468" s="27" t="s">
        <v>862</v>
      </c>
      <c r="F468" s="20"/>
      <c r="G468" s="20"/>
      <c r="H468" s="20"/>
      <c r="I468" s="20"/>
    </row>
    <row r="469">
      <c r="A469" s="20" t="s">
        <v>47</v>
      </c>
      <c r="B469" s="20"/>
      <c r="C469" s="20"/>
      <c r="D469" s="20"/>
      <c r="E469" s="27" t="s">
        <v>863</v>
      </c>
      <c r="F469" s="20"/>
      <c r="G469" s="20"/>
      <c r="H469" s="20"/>
      <c r="I469" s="20"/>
    </row>
    <row r="470">
      <c r="A470" s="20" t="s">
        <v>47</v>
      </c>
      <c r="B470" s="20"/>
      <c r="C470" s="20"/>
      <c r="D470" s="20"/>
      <c r="E470" s="27" t="s">
        <v>864</v>
      </c>
      <c r="F470" s="20"/>
      <c r="G470" s="20"/>
      <c r="H470" s="20"/>
      <c r="I470" s="20"/>
    </row>
    <row r="471" ht="57">
      <c r="A471" s="20" t="s">
        <v>51</v>
      </c>
      <c r="B471" s="20"/>
      <c r="C471" s="20"/>
      <c r="D471" s="20"/>
      <c r="E471" s="22" t="s">
        <v>546</v>
      </c>
      <c r="F471" s="20"/>
      <c r="G471" s="20"/>
      <c r="H471" s="20"/>
      <c r="I471" s="20"/>
    </row>
    <row r="472">
      <c r="A472" s="20" t="s">
        <v>41</v>
      </c>
      <c r="B472" s="20">
        <v>82</v>
      </c>
      <c r="C472" s="21" t="s">
        <v>547</v>
      </c>
      <c r="D472" s="20" t="s">
        <v>181</v>
      </c>
      <c r="E472" s="22" t="s">
        <v>548</v>
      </c>
      <c r="F472" s="23" t="s">
        <v>153</v>
      </c>
      <c r="G472" s="24">
        <v>76.120000000000005</v>
      </c>
      <c r="H472" s="25">
        <v>0</v>
      </c>
      <c r="I472" s="25">
        <f>ROUND(G472*H472,P4)</f>
        <v>0</v>
      </c>
      <c r="O472" s="26">
        <f>I472*0.21</f>
        <v>0</v>
      </c>
      <c r="P472">
        <v>3</v>
      </c>
    </row>
    <row r="473">
      <c r="A473" s="20" t="s">
        <v>46</v>
      </c>
      <c r="B473" s="20"/>
      <c r="C473" s="20"/>
      <c r="D473" s="20"/>
      <c r="E473" s="22" t="s">
        <v>549</v>
      </c>
      <c r="F473" s="20"/>
      <c r="G473" s="20"/>
      <c r="H473" s="20"/>
      <c r="I473" s="20"/>
    </row>
    <row r="474">
      <c r="A474" s="20" t="s">
        <v>47</v>
      </c>
      <c r="B474" s="20"/>
      <c r="C474" s="20"/>
      <c r="D474" s="20"/>
      <c r="E474" s="27" t="s">
        <v>865</v>
      </c>
      <c r="F474" s="20"/>
      <c r="G474" s="20"/>
      <c r="H474" s="20"/>
      <c r="I474" s="20"/>
    </row>
    <row r="475">
      <c r="A475" s="20" t="s">
        <v>47</v>
      </c>
      <c r="B475" s="20"/>
      <c r="C475" s="20"/>
      <c r="D475" s="20"/>
      <c r="E475" s="27" t="s">
        <v>866</v>
      </c>
      <c r="F475" s="20"/>
      <c r="G475" s="20"/>
      <c r="H475" s="20"/>
      <c r="I475" s="20"/>
    </row>
    <row r="476" ht="57">
      <c r="A476" s="20" t="s">
        <v>51</v>
      </c>
      <c r="B476" s="20"/>
      <c r="C476" s="20"/>
      <c r="D476" s="20"/>
      <c r="E476" s="22" t="s">
        <v>552</v>
      </c>
      <c r="F476" s="20"/>
      <c r="G476" s="20"/>
      <c r="H476" s="20"/>
      <c r="I476" s="20"/>
    </row>
    <row r="477" ht="28.5">
      <c r="A477" s="20" t="s">
        <v>41</v>
      </c>
      <c r="B477" s="20">
        <v>83</v>
      </c>
      <c r="C477" s="21" t="s">
        <v>557</v>
      </c>
      <c r="D477" s="20" t="s">
        <v>181</v>
      </c>
      <c r="E477" s="22" t="s">
        <v>558</v>
      </c>
      <c r="F477" s="23" t="s">
        <v>153</v>
      </c>
      <c r="G477" s="24">
        <v>63.740000000000002</v>
      </c>
      <c r="H477" s="25">
        <v>0</v>
      </c>
      <c r="I477" s="25">
        <f>ROUND(G477*H477,P4)</f>
        <v>0</v>
      </c>
      <c r="O477" s="26">
        <f>I477*0.21</f>
        <v>0</v>
      </c>
      <c r="P477">
        <v>3</v>
      </c>
    </row>
    <row r="478">
      <c r="A478" s="20" t="s">
        <v>46</v>
      </c>
      <c r="B478" s="20"/>
      <c r="C478" s="20"/>
      <c r="D478" s="20"/>
      <c r="E478" s="22" t="s">
        <v>559</v>
      </c>
      <c r="F478" s="20"/>
      <c r="G478" s="20"/>
      <c r="H478" s="20"/>
      <c r="I478" s="20"/>
    </row>
    <row r="479">
      <c r="A479" s="20" t="s">
        <v>47</v>
      </c>
      <c r="B479" s="20"/>
      <c r="C479" s="20"/>
      <c r="D479" s="20"/>
      <c r="E479" s="27" t="s">
        <v>867</v>
      </c>
      <c r="F479" s="20"/>
      <c r="G479" s="20"/>
      <c r="H479" s="20"/>
      <c r="I479" s="20"/>
    </row>
    <row r="480">
      <c r="A480" s="20" t="s">
        <v>47</v>
      </c>
      <c r="B480" s="20"/>
      <c r="C480" s="20"/>
      <c r="D480" s="20"/>
      <c r="E480" s="27" t="s">
        <v>868</v>
      </c>
      <c r="F480" s="20"/>
      <c r="G480" s="20"/>
      <c r="H480" s="20"/>
      <c r="I480" s="20"/>
    </row>
    <row r="481">
      <c r="A481" s="20" t="s">
        <v>47</v>
      </c>
      <c r="B481" s="20"/>
      <c r="C481" s="20"/>
      <c r="D481" s="20"/>
      <c r="E481" s="27" t="s">
        <v>869</v>
      </c>
      <c r="F481" s="20"/>
      <c r="G481" s="20"/>
      <c r="H481" s="20"/>
      <c r="I481" s="20"/>
    </row>
    <row r="482">
      <c r="A482" s="20" t="s">
        <v>47</v>
      </c>
      <c r="B482" s="20"/>
      <c r="C482" s="20"/>
      <c r="D482" s="20"/>
      <c r="E482" s="27" t="s">
        <v>870</v>
      </c>
      <c r="F482" s="20"/>
      <c r="G482" s="20"/>
      <c r="H482" s="20"/>
      <c r="I482" s="20"/>
    </row>
    <row r="483" ht="57">
      <c r="A483" s="20" t="s">
        <v>51</v>
      </c>
      <c r="B483" s="20"/>
      <c r="C483" s="20"/>
      <c r="D483" s="20"/>
      <c r="E483" s="22" t="s">
        <v>552</v>
      </c>
      <c r="F483" s="20"/>
      <c r="G483" s="20"/>
      <c r="H483" s="20"/>
      <c r="I483" s="20"/>
    </row>
    <row r="484">
      <c r="A484" s="20" t="s">
        <v>41</v>
      </c>
      <c r="B484" s="20">
        <v>84</v>
      </c>
      <c r="C484" s="21" t="s">
        <v>871</v>
      </c>
      <c r="D484" s="20" t="s">
        <v>181</v>
      </c>
      <c r="E484" s="22" t="s">
        <v>872</v>
      </c>
      <c r="F484" s="23" t="s">
        <v>153</v>
      </c>
      <c r="G484" s="24">
        <v>15</v>
      </c>
      <c r="H484" s="25">
        <v>0</v>
      </c>
      <c r="I484" s="25">
        <f>ROUND(G484*H484,P4)</f>
        <v>0</v>
      </c>
      <c r="O484" s="26">
        <f>I484*0.21</f>
        <v>0</v>
      </c>
      <c r="P484">
        <v>3</v>
      </c>
    </row>
    <row r="485">
      <c r="A485" s="20" t="s">
        <v>46</v>
      </c>
      <c r="B485" s="20"/>
      <c r="C485" s="20"/>
      <c r="D485" s="20"/>
      <c r="E485" s="22" t="s">
        <v>873</v>
      </c>
      <c r="F485" s="20"/>
      <c r="G485" s="20"/>
      <c r="H485" s="20"/>
      <c r="I485" s="20"/>
    </row>
    <row r="486">
      <c r="A486" s="20" t="s">
        <v>47</v>
      </c>
      <c r="B486" s="20"/>
      <c r="C486" s="20"/>
      <c r="D486" s="20"/>
      <c r="E486" s="27" t="s">
        <v>874</v>
      </c>
      <c r="F486" s="20"/>
      <c r="G486" s="20"/>
      <c r="H486" s="20"/>
      <c r="I486" s="20"/>
    </row>
    <row r="487">
      <c r="A487" s="20" t="s">
        <v>47</v>
      </c>
      <c r="B487" s="20"/>
      <c r="C487" s="20"/>
      <c r="D487" s="20"/>
      <c r="E487" s="27" t="s">
        <v>875</v>
      </c>
      <c r="F487" s="20"/>
      <c r="G487" s="20"/>
      <c r="H487" s="20"/>
      <c r="I487" s="20"/>
    </row>
    <row r="488">
      <c r="A488" s="20" t="s">
        <v>47</v>
      </c>
      <c r="B488" s="20"/>
      <c r="C488" s="20"/>
      <c r="D488" s="20"/>
      <c r="E488" s="27" t="s">
        <v>876</v>
      </c>
      <c r="F488" s="20"/>
      <c r="G488" s="20"/>
      <c r="H488" s="20"/>
      <c r="I488" s="20"/>
    </row>
    <row r="489">
      <c r="A489" s="20" t="s">
        <v>47</v>
      </c>
      <c r="B489" s="20"/>
      <c r="C489" s="20"/>
      <c r="D489" s="20"/>
      <c r="E489" s="27" t="s">
        <v>536</v>
      </c>
      <c r="F489" s="20"/>
      <c r="G489" s="20"/>
      <c r="H489" s="20"/>
      <c r="I489" s="20"/>
    </row>
    <row r="490" ht="57">
      <c r="A490" s="20" t="s">
        <v>51</v>
      </c>
      <c r="B490" s="20"/>
      <c r="C490" s="20"/>
      <c r="D490" s="20"/>
      <c r="E490" s="22" t="s">
        <v>552</v>
      </c>
      <c r="F490" s="20"/>
      <c r="G490" s="20"/>
      <c r="H490" s="20"/>
      <c r="I490" s="20"/>
    </row>
    <row r="491" ht="28.5">
      <c r="A491" s="20" t="s">
        <v>41</v>
      </c>
      <c r="B491" s="20">
        <v>85</v>
      </c>
      <c r="C491" s="21" t="s">
        <v>877</v>
      </c>
      <c r="D491" s="20" t="s">
        <v>651</v>
      </c>
      <c r="E491" s="22" t="s">
        <v>878</v>
      </c>
      <c r="F491" s="23" t="s">
        <v>153</v>
      </c>
      <c r="G491" s="24">
        <v>4.0599999999999996</v>
      </c>
      <c r="H491" s="25">
        <v>0</v>
      </c>
      <c r="I491" s="25">
        <f>ROUND(G491*H491,P4)</f>
        <v>0</v>
      </c>
      <c r="O491" s="26">
        <f>I491*0.21</f>
        <v>0</v>
      </c>
      <c r="P491">
        <v>3</v>
      </c>
    </row>
    <row r="492">
      <c r="A492" s="20" t="s">
        <v>46</v>
      </c>
      <c r="B492" s="20"/>
      <c r="C492" s="20"/>
      <c r="D492" s="20"/>
      <c r="E492" s="22"/>
      <c r="F492" s="20"/>
      <c r="G492" s="20"/>
      <c r="H492" s="20"/>
      <c r="I492" s="20"/>
    </row>
    <row r="493">
      <c r="A493" s="20" t="s">
        <v>47</v>
      </c>
      <c r="B493" s="20"/>
      <c r="C493" s="20"/>
      <c r="D493" s="20"/>
      <c r="E493" s="27" t="s">
        <v>879</v>
      </c>
      <c r="F493" s="20"/>
      <c r="G493" s="20"/>
      <c r="H493" s="20"/>
      <c r="I493" s="20"/>
    </row>
    <row r="494">
      <c r="A494" s="20" t="s">
        <v>47</v>
      </c>
      <c r="B494" s="20"/>
      <c r="C494" s="20"/>
      <c r="D494" s="20"/>
      <c r="E494" s="27" t="s">
        <v>654</v>
      </c>
      <c r="F494" s="20"/>
      <c r="G494" s="20"/>
      <c r="H494" s="20"/>
      <c r="I494" s="20"/>
    </row>
    <row r="495" ht="57">
      <c r="A495" s="20" t="s">
        <v>51</v>
      </c>
      <c r="B495" s="20"/>
      <c r="C495" s="20"/>
      <c r="D495" s="20"/>
      <c r="E495" s="22" t="s">
        <v>880</v>
      </c>
      <c r="F495" s="20"/>
      <c r="G495" s="20"/>
      <c r="H495" s="20"/>
      <c r="I495" s="20"/>
    </row>
    <row r="496">
      <c r="A496" s="20" t="s">
        <v>41</v>
      </c>
      <c r="B496" s="20">
        <v>86</v>
      </c>
      <c r="C496" s="21" t="s">
        <v>881</v>
      </c>
      <c r="D496" s="20" t="s">
        <v>181</v>
      </c>
      <c r="E496" s="22" t="s">
        <v>882</v>
      </c>
      <c r="F496" s="23" t="s">
        <v>153</v>
      </c>
      <c r="G496" s="24">
        <v>10.25</v>
      </c>
      <c r="H496" s="25">
        <v>0</v>
      </c>
      <c r="I496" s="25">
        <f>ROUND(G496*H496,P4)</f>
        <v>0</v>
      </c>
      <c r="O496" s="26">
        <f>I496*0.21</f>
        <v>0</v>
      </c>
      <c r="P496">
        <v>3</v>
      </c>
    </row>
    <row r="497">
      <c r="A497" s="20" t="s">
        <v>46</v>
      </c>
      <c r="B497" s="20"/>
      <c r="C497" s="20"/>
      <c r="D497" s="20"/>
      <c r="E497" s="22"/>
      <c r="F497" s="20"/>
      <c r="G497" s="20"/>
      <c r="H497" s="20"/>
      <c r="I497" s="20"/>
    </row>
    <row r="498">
      <c r="A498" s="20" t="s">
        <v>47</v>
      </c>
      <c r="B498" s="20"/>
      <c r="C498" s="20"/>
      <c r="D498" s="20"/>
      <c r="E498" s="27" t="s">
        <v>883</v>
      </c>
      <c r="F498" s="20"/>
      <c r="G498" s="20"/>
      <c r="H498" s="20"/>
      <c r="I498" s="20"/>
    </row>
    <row r="499">
      <c r="A499" s="20" t="s">
        <v>47</v>
      </c>
      <c r="B499" s="20"/>
      <c r="C499" s="20"/>
      <c r="D499" s="20"/>
      <c r="E499" s="27" t="s">
        <v>884</v>
      </c>
      <c r="F499" s="20"/>
      <c r="G499" s="20"/>
      <c r="H499" s="20"/>
      <c r="I499" s="20"/>
    </row>
    <row r="500" ht="57">
      <c r="A500" s="20" t="s">
        <v>51</v>
      </c>
      <c r="B500" s="20"/>
      <c r="C500" s="20"/>
      <c r="D500" s="20"/>
      <c r="E500" s="22" t="s">
        <v>885</v>
      </c>
      <c r="F500" s="20"/>
      <c r="G500" s="20"/>
      <c r="H500" s="20"/>
      <c r="I500" s="20"/>
    </row>
    <row r="501">
      <c r="A501" s="17" t="s">
        <v>38</v>
      </c>
      <c r="B501" s="17"/>
      <c r="C501" s="18" t="s">
        <v>565</v>
      </c>
      <c r="D501" s="17"/>
      <c r="E501" s="17" t="s">
        <v>566</v>
      </c>
      <c r="F501" s="17"/>
      <c r="G501" s="17"/>
      <c r="H501" s="17"/>
      <c r="I501" s="19">
        <f>SUMIFS(I502:I518,A502:A518,"P")</f>
        <v>0</v>
      </c>
    </row>
    <row r="502">
      <c r="A502" s="20" t="s">
        <v>41</v>
      </c>
      <c r="B502" s="20">
        <v>87</v>
      </c>
      <c r="C502" s="21" t="s">
        <v>567</v>
      </c>
      <c r="D502" s="20" t="s">
        <v>169</v>
      </c>
      <c r="E502" s="22" t="s">
        <v>568</v>
      </c>
      <c r="F502" s="23" t="s">
        <v>153</v>
      </c>
      <c r="G502" s="24">
        <v>129.53999999999999</v>
      </c>
      <c r="H502" s="25">
        <v>0</v>
      </c>
      <c r="I502" s="25">
        <f>ROUND(G502*H502,P4)</f>
        <v>0</v>
      </c>
      <c r="O502" s="26">
        <f>I502*0.21</f>
        <v>0</v>
      </c>
      <c r="P502">
        <v>3</v>
      </c>
    </row>
    <row r="503">
      <c r="A503" s="20" t="s">
        <v>46</v>
      </c>
      <c r="B503" s="20"/>
      <c r="C503" s="20"/>
      <c r="D503" s="20"/>
      <c r="E503" s="22"/>
      <c r="F503" s="20"/>
      <c r="G503" s="20"/>
      <c r="H503" s="20"/>
      <c r="I503" s="20"/>
    </row>
    <row r="504">
      <c r="A504" s="20" t="s">
        <v>47</v>
      </c>
      <c r="B504" s="20"/>
      <c r="C504" s="20"/>
      <c r="D504" s="20"/>
      <c r="E504" s="27" t="s">
        <v>657</v>
      </c>
      <c r="F504" s="20"/>
      <c r="G504" s="20"/>
      <c r="H504" s="20"/>
      <c r="I504" s="20"/>
    </row>
    <row r="505" ht="28.5">
      <c r="A505" s="20" t="s">
        <v>51</v>
      </c>
      <c r="B505" s="20"/>
      <c r="C505" s="20"/>
      <c r="D505" s="20"/>
      <c r="E505" s="22" t="s">
        <v>569</v>
      </c>
      <c r="F505" s="20"/>
      <c r="G505" s="20"/>
      <c r="H505" s="20"/>
      <c r="I505" s="20"/>
    </row>
    <row r="506">
      <c r="A506" s="20" t="s">
        <v>41</v>
      </c>
      <c r="B506" s="20">
        <v>88</v>
      </c>
      <c r="C506" s="21" t="s">
        <v>570</v>
      </c>
      <c r="D506" s="20" t="s">
        <v>169</v>
      </c>
      <c r="E506" s="22" t="s">
        <v>571</v>
      </c>
      <c r="F506" s="23" t="s">
        <v>153</v>
      </c>
      <c r="G506" s="24">
        <v>129.53999999999999</v>
      </c>
      <c r="H506" s="25">
        <v>0</v>
      </c>
      <c r="I506" s="25">
        <f>ROUND(G506*H506,P4)</f>
        <v>0</v>
      </c>
      <c r="O506" s="26">
        <f>I506*0.21</f>
        <v>0</v>
      </c>
      <c r="P506">
        <v>3</v>
      </c>
    </row>
    <row r="507">
      <c r="A507" s="20" t="s">
        <v>46</v>
      </c>
      <c r="B507" s="20"/>
      <c r="C507" s="20"/>
      <c r="D507" s="20"/>
      <c r="E507" s="22"/>
      <c r="F507" s="20"/>
      <c r="G507" s="20"/>
      <c r="H507" s="20"/>
      <c r="I507" s="20"/>
    </row>
    <row r="508">
      <c r="A508" s="20" t="s">
        <v>47</v>
      </c>
      <c r="B508" s="20"/>
      <c r="C508" s="20"/>
      <c r="D508" s="20"/>
      <c r="E508" s="27" t="s">
        <v>657</v>
      </c>
      <c r="F508" s="20"/>
      <c r="G508" s="20"/>
      <c r="H508" s="20"/>
      <c r="I508" s="20"/>
    </row>
    <row r="509" ht="28.5">
      <c r="A509" s="20" t="s">
        <v>51</v>
      </c>
      <c r="B509" s="20"/>
      <c r="C509" s="20"/>
      <c r="D509" s="20"/>
      <c r="E509" s="22" t="s">
        <v>569</v>
      </c>
      <c r="F509" s="20"/>
      <c r="G509" s="20"/>
      <c r="H509" s="20"/>
      <c r="I509" s="20"/>
    </row>
    <row r="510">
      <c r="A510" s="20" t="s">
        <v>41</v>
      </c>
      <c r="B510" s="20">
        <v>89</v>
      </c>
      <c r="C510" s="21" t="s">
        <v>572</v>
      </c>
      <c r="D510" s="20" t="s">
        <v>169</v>
      </c>
      <c r="E510" s="22" t="s">
        <v>573</v>
      </c>
      <c r="F510" s="23" t="s">
        <v>153</v>
      </c>
      <c r="G510" s="24">
        <v>129.53999999999999</v>
      </c>
      <c r="H510" s="25">
        <v>0</v>
      </c>
      <c r="I510" s="25">
        <f>ROUND(G510*H510,P4)</f>
        <v>0</v>
      </c>
      <c r="O510" s="26">
        <f>I510*0.21</f>
        <v>0</v>
      </c>
      <c r="P510">
        <v>3</v>
      </c>
    </row>
    <row r="511">
      <c r="A511" s="20" t="s">
        <v>46</v>
      </c>
      <c r="B511" s="20"/>
      <c r="C511" s="20"/>
      <c r="D511" s="20"/>
      <c r="E511" s="22"/>
      <c r="F511" s="20"/>
      <c r="G511" s="20"/>
      <c r="H511" s="20"/>
      <c r="I511" s="20"/>
    </row>
    <row r="512">
      <c r="A512" s="20" t="s">
        <v>47</v>
      </c>
      <c r="B512" s="20"/>
      <c r="C512" s="20"/>
      <c r="D512" s="20"/>
      <c r="E512" s="27" t="s">
        <v>657</v>
      </c>
      <c r="F512" s="20"/>
      <c r="G512" s="20"/>
      <c r="H512" s="20"/>
      <c r="I512" s="20"/>
    </row>
    <row r="513" ht="28.5">
      <c r="A513" s="20" t="s">
        <v>51</v>
      </c>
      <c r="B513" s="20"/>
      <c r="C513" s="20"/>
      <c r="D513" s="20"/>
      <c r="E513" s="22" t="s">
        <v>569</v>
      </c>
      <c r="F513" s="20"/>
      <c r="G513" s="20"/>
      <c r="H513" s="20"/>
      <c r="I513" s="20"/>
    </row>
    <row r="514">
      <c r="A514" s="20" t="s">
        <v>41</v>
      </c>
      <c r="B514" s="20">
        <v>90</v>
      </c>
      <c r="C514" s="21" t="s">
        <v>886</v>
      </c>
      <c r="D514" s="20" t="s">
        <v>181</v>
      </c>
      <c r="E514" s="22" t="s">
        <v>887</v>
      </c>
      <c r="F514" s="23" t="s">
        <v>153</v>
      </c>
      <c r="G514" s="24">
        <v>8</v>
      </c>
      <c r="H514" s="25">
        <v>0</v>
      </c>
      <c r="I514" s="25">
        <f>ROUND(G514*H514,P4)</f>
        <v>0</v>
      </c>
      <c r="O514" s="26">
        <f>I514*0.21</f>
        <v>0</v>
      </c>
      <c r="P514">
        <v>3</v>
      </c>
    </row>
    <row r="515">
      <c r="A515" s="20" t="s">
        <v>46</v>
      </c>
      <c r="B515" s="20"/>
      <c r="C515" s="20"/>
      <c r="D515" s="20"/>
      <c r="E515" s="22"/>
      <c r="F515" s="20"/>
      <c r="G515" s="20"/>
      <c r="H515" s="20"/>
      <c r="I515" s="20"/>
    </row>
    <row r="516">
      <c r="A516" s="20" t="s">
        <v>47</v>
      </c>
      <c r="B516" s="20"/>
      <c r="C516" s="20"/>
      <c r="D516" s="20"/>
      <c r="E516" s="27" t="s">
        <v>888</v>
      </c>
      <c r="F516" s="20"/>
      <c r="G516" s="20"/>
      <c r="H516" s="20"/>
      <c r="I516" s="20"/>
    </row>
    <row r="517">
      <c r="A517" s="20" t="s">
        <v>47</v>
      </c>
      <c r="B517" s="20"/>
      <c r="C517" s="20"/>
      <c r="D517" s="20"/>
      <c r="E517" s="27" t="s">
        <v>889</v>
      </c>
      <c r="F517" s="20"/>
      <c r="G517" s="20"/>
      <c r="H517" s="20"/>
      <c r="I517" s="20"/>
    </row>
    <row r="518" ht="28.5">
      <c r="A518" s="20" t="s">
        <v>51</v>
      </c>
      <c r="B518" s="20"/>
      <c r="C518" s="20"/>
      <c r="D518" s="20"/>
      <c r="E518" s="22" t="s">
        <v>569</v>
      </c>
      <c r="F518" s="20"/>
      <c r="G518" s="20"/>
      <c r="H518" s="20"/>
      <c r="I518" s="20"/>
    </row>
    <row r="519">
      <c r="A519" s="17" t="s">
        <v>38</v>
      </c>
      <c r="B519" s="17"/>
      <c r="C519" s="18" t="s">
        <v>574</v>
      </c>
      <c r="D519" s="17"/>
      <c r="E519" s="17" t="s">
        <v>575</v>
      </c>
      <c r="F519" s="17"/>
      <c r="G519" s="17"/>
      <c r="H519" s="17"/>
      <c r="I519" s="19">
        <f>SUMIFS(I520:I524,A520:A524,"P")</f>
        <v>0</v>
      </c>
    </row>
    <row r="520">
      <c r="A520" s="20" t="s">
        <v>41</v>
      </c>
      <c r="B520" s="20">
        <v>91</v>
      </c>
      <c r="C520" s="21" t="s">
        <v>576</v>
      </c>
      <c r="D520" s="20" t="s">
        <v>169</v>
      </c>
      <c r="E520" s="22" t="s">
        <v>577</v>
      </c>
      <c r="F520" s="23" t="s">
        <v>153</v>
      </c>
      <c r="G520" s="24">
        <v>129.53999999999999</v>
      </c>
      <c r="H520" s="25">
        <v>0</v>
      </c>
      <c r="I520" s="25">
        <f>ROUND(G520*H520,P4)</f>
        <v>0</v>
      </c>
      <c r="O520" s="26">
        <f>I520*0.21</f>
        <v>0</v>
      </c>
      <c r="P520">
        <v>3</v>
      </c>
    </row>
    <row r="521">
      <c r="A521" s="20" t="s">
        <v>46</v>
      </c>
      <c r="B521" s="20"/>
      <c r="C521" s="20"/>
      <c r="D521" s="20"/>
      <c r="E521" s="22" t="s">
        <v>578</v>
      </c>
      <c r="F521" s="20"/>
      <c r="G521" s="20"/>
      <c r="H521" s="20"/>
      <c r="I521" s="20"/>
    </row>
    <row r="522">
      <c r="A522" s="20" t="s">
        <v>47</v>
      </c>
      <c r="B522" s="20"/>
      <c r="C522" s="20"/>
      <c r="D522" s="20"/>
      <c r="E522" s="27" t="s">
        <v>890</v>
      </c>
      <c r="F522" s="20"/>
      <c r="G522" s="20"/>
      <c r="H522" s="20"/>
      <c r="I522" s="20"/>
    </row>
    <row r="523">
      <c r="A523" s="20" t="s">
        <v>47</v>
      </c>
      <c r="B523" s="20"/>
      <c r="C523" s="20"/>
      <c r="D523" s="20"/>
      <c r="E523" s="27" t="s">
        <v>891</v>
      </c>
      <c r="F523" s="20"/>
      <c r="G523" s="20"/>
      <c r="H523" s="20"/>
      <c r="I523" s="20"/>
    </row>
    <row r="524" ht="42.75">
      <c r="A524" s="20" t="s">
        <v>51</v>
      </c>
      <c r="B524" s="20"/>
      <c r="C524" s="20"/>
      <c r="D524" s="20"/>
      <c r="E524" s="22" t="s">
        <v>581</v>
      </c>
      <c r="F524" s="20"/>
      <c r="G524" s="20"/>
      <c r="H524" s="20"/>
      <c r="I524" s="20"/>
    </row>
    <row r="525">
      <c r="A525" s="17" t="s">
        <v>38</v>
      </c>
      <c r="B525" s="17"/>
      <c r="C525" s="18" t="s">
        <v>590</v>
      </c>
      <c r="D525" s="17"/>
      <c r="E525" s="17" t="s">
        <v>591</v>
      </c>
      <c r="F525" s="17"/>
      <c r="G525" s="17"/>
      <c r="H525" s="17"/>
      <c r="I525" s="19">
        <f>SUMIFS(I526:I535,A526:A535,"P")</f>
        <v>0</v>
      </c>
    </row>
    <row r="526" ht="28.5">
      <c r="A526" s="20" t="s">
        <v>41</v>
      </c>
      <c r="B526" s="20">
        <v>92</v>
      </c>
      <c r="C526" s="21" t="s">
        <v>592</v>
      </c>
      <c r="D526" s="20" t="s">
        <v>134</v>
      </c>
      <c r="E526" s="22" t="s">
        <v>593</v>
      </c>
      <c r="F526" s="23" t="s">
        <v>45</v>
      </c>
      <c r="G526" s="24">
        <v>21.954999999999998</v>
      </c>
      <c r="H526" s="25">
        <v>0</v>
      </c>
      <c r="I526" s="25">
        <f>ROUND(G526*H526,P4)</f>
        <v>0</v>
      </c>
      <c r="O526" s="26">
        <f>I526*0.21</f>
        <v>0</v>
      </c>
      <c r="P526">
        <v>3</v>
      </c>
    </row>
    <row r="527">
      <c r="A527" s="20" t="s">
        <v>46</v>
      </c>
      <c r="B527" s="20"/>
      <c r="C527" s="20"/>
      <c r="D527" s="20"/>
      <c r="E527" s="22"/>
      <c r="F527" s="20"/>
      <c r="G527" s="20"/>
      <c r="H527" s="20"/>
      <c r="I527" s="20"/>
    </row>
    <row r="528">
      <c r="A528" s="20" t="s">
        <v>47</v>
      </c>
      <c r="B528" s="20"/>
      <c r="C528" s="20"/>
      <c r="D528" s="20"/>
      <c r="E528" s="27" t="s">
        <v>892</v>
      </c>
      <c r="F528" s="20"/>
      <c r="G528" s="20"/>
      <c r="H528" s="20"/>
      <c r="I528" s="20"/>
    </row>
    <row r="529">
      <c r="A529" s="20" t="s">
        <v>47</v>
      </c>
      <c r="B529" s="20"/>
      <c r="C529" s="20"/>
      <c r="D529" s="20"/>
      <c r="E529" s="27" t="s">
        <v>893</v>
      </c>
      <c r="F529" s="20"/>
      <c r="G529" s="20"/>
      <c r="H529" s="20"/>
      <c r="I529" s="20"/>
    </row>
    <row r="530" ht="142.5">
      <c r="A530" s="20" t="s">
        <v>51</v>
      </c>
      <c r="B530" s="20"/>
      <c r="C530" s="20"/>
      <c r="D530" s="20"/>
      <c r="E530" s="22" t="s">
        <v>597</v>
      </c>
      <c r="F530" s="20"/>
      <c r="G530" s="20"/>
      <c r="H530" s="20"/>
      <c r="I530" s="20"/>
    </row>
    <row r="531">
      <c r="A531" s="20" t="s">
        <v>41</v>
      </c>
      <c r="B531" s="20">
        <v>93</v>
      </c>
      <c r="C531" s="21" t="s">
        <v>607</v>
      </c>
      <c r="D531" s="20" t="s">
        <v>64</v>
      </c>
      <c r="E531" s="22" t="s">
        <v>894</v>
      </c>
      <c r="F531" s="23" t="s">
        <v>112</v>
      </c>
      <c r="G531" s="24">
        <v>3</v>
      </c>
      <c r="H531" s="25">
        <v>0</v>
      </c>
      <c r="I531" s="25">
        <f>ROUND(G531*H531,P4)</f>
        <v>0</v>
      </c>
      <c r="O531" s="26">
        <f>I531*0.21</f>
        <v>0</v>
      </c>
      <c r="P531">
        <v>3</v>
      </c>
    </row>
    <row r="532">
      <c r="A532" s="20" t="s">
        <v>46</v>
      </c>
      <c r="B532" s="20"/>
      <c r="C532" s="20"/>
      <c r="D532" s="20"/>
      <c r="E532" s="22"/>
      <c r="F532" s="20"/>
      <c r="G532" s="20"/>
      <c r="H532" s="20"/>
      <c r="I532" s="20"/>
    </row>
    <row r="533">
      <c r="A533" s="20" t="s">
        <v>47</v>
      </c>
      <c r="B533" s="20"/>
      <c r="C533" s="20"/>
      <c r="D533" s="20"/>
      <c r="E533" s="27" t="s">
        <v>895</v>
      </c>
      <c r="F533" s="20"/>
      <c r="G533" s="20"/>
      <c r="H533" s="20"/>
      <c r="I533" s="20"/>
    </row>
    <row r="534">
      <c r="A534" s="20" t="s">
        <v>47</v>
      </c>
      <c r="B534" s="20"/>
      <c r="C534" s="20"/>
      <c r="D534" s="20"/>
      <c r="E534" s="27" t="s">
        <v>462</v>
      </c>
      <c r="F534" s="20"/>
      <c r="G534" s="20"/>
      <c r="H534" s="20"/>
      <c r="I534" s="20"/>
    </row>
    <row r="535" ht="142.5">
      <c r="A535" s="20" t="s">
        <v>51</v>
      </c>
      <c r="B535" s="20"/>
      <c r="C535" s="20"/>
      <c r="D535" s="20"/>
      <c r="E535" s="22" t="s">
        <v>610</v>
      </c>
      <c r="F535" s="20"/>
      <c r="G535" s="20"/>
      <c r="H535" s="20"/>
      <c r="I535" s="20"/>
    </row>
  </sheetData>
  <mergeCells count="10">
    <mergeCell ref="C3:D3"/>
    <mergeCell ref="C4:D4"/>
    <mergeCell ref="A5:A6"/>
    <mergeCell ref="B5:B6"/>
    <mergeCell ref="C5:C6"/>
    <mergeCell ref="D5:D6"/>
    <mergeCell ref="E5:E6"/>
    <mergeCell ref="F5:F6"/>
    <mergeCell ref="G5:G6"/>
    <mergeCell ref="H5:I5"/>
  </mergeCells>
  <drawing r:id="rId1"/>
</worksheet>
</file>

<file path=xl/worksheets/sheet4.xml><?xml version="1.0" encoding="utf-8"?>
<worksheet xmlns:r="http://schemas.openxmlformats.org/officeDocument/2006/relationships" xmlns="http://schemas.openxmlformats.org/spreadsheetml/2006/main">
  <sheetViews>
    <sheetView workbookViewId="0"/>
  </sheetViews>
  <sheetFormatPr defaultRowHeight="15"/>
  <cols>
    <col min="1" max="1" width="9.140625" hidden="1"/>
    <col min="2" max="2" width="16.14063" customWidth="1"/>
    <col min="3" max="3" width="9.710938" customWidth="1"/>
    <col min="4" max="4" width="13.00391" customWidth="1"/>
    <col min="5" max="5" width="64.85156" customWidth="1"/>
    <col min="6" max="6" width="13.00391" customWidth="1"/>
    <col min="7" max="7" width="16.14063" customWidth="1"/>
    <col min="8" max="8" width="16.14063" customWidth="1"/>
    <col min="9" max="9" width="16.14063" customWidth="1"/>
    <col min="15" max="15" width="9.140625" hidden="1"/>
    <col min="16" max="16" width="9.140625" hidden="1"/>
  </cols>
  <sheetData>
    <row r="1">
      <c r="A1" s="10" t="s">
        <v>0</v>
      </c>
      <c r="B1" s="3"/>
      <c r="C1" s="3"/>
      <c r="D1" s="3"/>
      <c r="E1" s="11" t="s">
        <v>1</v>
      </c>
      <c r="F1" s="3"/>
      <c r="G1" s="3"/>
      <c r="H1" s="3"/>
      <c r="I1" s="3"/>
      <c r="P1">
        <v>3</v>
      </c>
    </row>
    <row r="2" ht="18.75">
      <c r="B2" s="3"/>
      <c r="C2" s="3"/>
      <c r="D2" s="3"/>
      <c r="E2" s="4" t="s">
        <v>21</v>
      </c>
      <c r="F2" s="3"/>
      <c r="G2" s="3"/>
      <c r="H2" s="3"/>
      <c r="I2" s="3"/>
    </row>
    <row r="3" ht="28.5">
      <c r="A3" t="s">
        <v>22</v>
      </c>
      <c r="B3" s="12" t="s">
        <v>23</v>
      </c>
      <c r="C3" s="13" t="s">
        <v>24</v>
      </c>
      <c r="D3" s="14"/>
      <c r="E3" s="12" t="s">
        <v>25</v>
      </c>
      <c r="F3" s="3"/>
      <c r="G3" s="3"/>
      <c r="H3" s="15" t="s">
        <v>15</v>
      </c>
      <c r="I3" s="16">
        <f>SUMIFS(I8:I137,A8:A137,"SD")</f>
        <v>0</v>
      </c>
      <c r="O3">
        <v>0</v>
      </c>
      <c r="P3">
        <v>2</v>
      </c>
    </row>
    <row r="4">
      <c r="A4" t="s">
        <v>26</v>
      </c>
      <c r="B4" s="12" t="s">
        <v>27</v>
      </c>
      <c r="C4" s="13" t="s">
        <v>15</v>
      </c>
      <c r="D4" s="14"/>
      <c r="E4" s="12" t="s">
        <v>16</v>
      </c>
      <c r="F4" s="3"/>
      <c r="G4" s="3"/>
      <c r="H4" s="3"/>
      <c r="I4" s="3"/>
      <c r="O4">
        <v>0.14999999999999999</v>
      </c>
      <c r="P4">
        <v>2</v>
      </c>
    </row>
    <row r="5">
      <c r="A5" s="7" t="s">
        <v>28</v>
      </c>
      <c r="B5" s="7" t="s">
        <v>29</v>
      </c>
      <c r="C5" s="7" t="s">
        <v>30</v>
      </c>
      <c r="D5" s="7" t="s">
        <v>31</v>
      </c>
      <c r="E5" s="7" t="s">
        <v>32</v>
      </c>
      <c r="F5" s="7" t="s">
        <v>33</v>
      </c>
      <c r="G5" s="7" t="s">
        <v>34</v>
      </c>
      <c r="H5" s="7" t="s">
        <v>35</v>
      </c>
      <c r="I5" s="7"/>
      <c r="O5">
        <v>0.20999999999999999</v>
      </c>
    </row>
    <row r="6">
      <c r="A6" s="7"/>
      <c r="B6" s="7"/>
      <c r="C6" s="7"/>
      <c r="D6" s="7"/>
      <c r="E6" s="7"/>
      <c r="F6" s="7"/>
      <c r="G6" s="7"/>
      <c r="H6" s="7" t="s">
        <v>36</v>
      </c>
      <c r="I6" s="7" t="s">
        <v>37</v>
      </c>
    </row>
    <row r="7">
      <c r="A7" s="7">
        <v>0</v>
      </c>
      <c r="B7" s="7">
        <v>1</v>
      </c>
      <c r="C7" s="7">
        <v>2</v>
      </c>
      <c r="D7" s="7">
        <v>3</v>
      </c>
      <c r="E7" s="7">
        <v>4</v>
      </c>
      <c r="F7" s="7">
        <v>5</v>
      </c>
      <c r="G7" s="7">
        <v>6</v>
      </c>
      <c r="H7" s="7">
        <v>7</v>
      </c>
      <c r="I7" s="7">
        <v>8</v>
      </c>
    </row>
    <row r="8">
      <c r="A8" s="17" t="s">
        <v>38</v>
      </c>
      <c r="B8" s="17"/>
      <c r="C8" s="18" t="s">
        <v>39</v>
      </c>
      <c r="D8" s="17"/>
      <c r="E8" s="17" t="s">
        <v>40</v>
      </c>
      <c r="F8" s="17"/>
      <c r="G8" s="17"/>
      <c r="H8" s="17"/>
      <c r="I8" s="19">
        <f>SUMIFS(I9:I13,A9:A13,"P")</f>
        <v>0</v>
      </c>
    </row>
    <row r="9">
      <c r="A9" s="20" t="s">
        <v>41</v>
      </c>
      <c r="B9" s="20">
        <v>1</v>
      </c>
      <c r="C9" s="21" t="s">
        <v>42</v>
      </c>
      <c r="D9" s="20" t="s">
        <v>43</v>
      </c>
      <c r="E9" s="22" t="s">
        <v>44</v>
      </c>
      <c r="F9" s="23" t="s">
        <v>45</v>
      </c>
      <c r="G9" s="24">
        <v>527.60000000000002</v>
      </c>
      <c r="H9" s="25">
        <v>0</v>
      </c>
      <c r="I9" s="25">
        <f>ROUND(G9*H9,P4)</f>
        <v>0</v>
      </c>
      <c r="O9" s="26">
        <f>I9*0.21</f>
        <v>0</v>
      </c>
      <c r="P9">
        <v>3</v>
      </c>
    </row>
    <row r="10">
      <c r="A10" s="20" t="s">
        <v>46</v>
      </c>
      <c r="B10" s="20"/>
      <c r="C10" s="20"/>
      <c r="D10" s="20"/>
      <c r="E10" s="22"/>
      <c r="F10" s="20"/>
      <c r="G10" s="20"/>
      <c r="H10" s="20"/>
      <c r="I10" s="20"/>
    </row>
    <row r="11">
      <c r="A11" s="20" t="s">
        <v>47</v>
      </c>
      <c r="B11" s="20"/>
      <c r="C11" s="20"/>
      <c r="D11" s="20"/>
      <c r="E11" s="27" t="s">
        <v>896</v>
      </c>
      <c r="F11" s="20"/>
      <c r="G11" s="20"/>
      <c r="H11" s="20"/>
      <c r="I11" s="20"/>
    </row>
    <row r="12">
      <c r="A12" s="20" t="s">
        <v>47</v>
      </c>
      <c r="B12" s="20"/>
      <c r="C12" s="20"/>
      <c r="D12" s="20"/>
      <c r="E12" s="27" t="s">
        <v>897</v>
      </c>
      <c r="F12" s="20"/>
      <c r="G12" s="20"/>
      <c r="H12" s="20"/>
      <c r="I12" s="20"/>
    </row>
    <row r="13" ht="28.5">
      <c r="A13" s="20" t="s">
        <v>51</v>
      </c>
      <c r="B13" s="20"/>
      <c r="C13" s="20"/>
      <c r="D13" s="20"/>
      <c r="E13" s="22" t="s">
        <v>52</v>
      </c>
      <c r="F13" s="20"/>
      <c r="G13" s="20"/>
      <c r="H13" s="20"/>
      <c r="I13" s="20"/>
    </row>
    <row r="14">
      <c r="A14" s="17" t="s">
        <v>38</v>
      </c>
      <c r="B14" s="17"/>
      <c r="C14" s="18" t="s">
        <v>209</v>
      </c>
      <c r="D14" s="17"/>
      <c r="E14" s="17" t="s">
        <v>210</v>
      </c>
      <c r="F14" s="17"/>
      <c r="G14" s="17"/>
      <c r="H14" s="17"/>
      <c r="I14" s="19">
        <f>SUMIFS(I15:I19,A15:A19,"P")</f>
        <v>0</v>
      </c>
    </row>
    <row r="15" ht="28.5">
      <c r="A15" s="20" t="s">
        <v>41</v>
      </c>
      <c r="B15" s="20">
        <v>2</v>
      </c>
      <c r="C15" s="21" t="s">
        <v>211</v>
      </c>
      <c r="D15" s="20" t="s">
        <v>119</v>
      </c>
      <c r="E15" s="22" t="s">
        <v>212</v>
      </c>
      <c r="F15" s="23" t="s">
        <v>45</v>
      </c>
      <c r="G15" s="24">
        <v>527.60000000000002</v>
      </c>
      <c r="H15" s="25">
        <v>0</v>
      </c>
      <c r="I15" s="25">
        <f>ROUND(G15*H15,P4)</f>
        <v>0</v>
      </c>
      <c r="O15" s="26">
        <f>I15*0.21</f>
        <v>0</v>
      </c>
      <c r="P15">
        <v>3</v>
      </c>
    </row>
    <row r="16">
      <c r="A16" s="20" t="s">
        <v>46</v>
      </c>
      <c r="B16" s="20"/>
      <c r="C16" s="20"/>
      <c r="D16" s="20"/>
      <c r="E16" s="22"/>
      <c r="F16" s="20"/>
      <c r="G16" s="20"/>
      <c r="H16" s="20"/>
      <c r="I16" s="20"/>
    </row>
    <row r="17">
      <c r="A17" s="20" t="s">
        <v>47</v>
      </c>
      <c r="B17" s="20"/>
      <c r="C17" s="20"/>
      <c r="D17" s="20"/>
      <c r="E17" s="27" t="s">
        <v>898</v>
      </c>
      <c r="F17" s="20"/>
      <c r="G17" s="20"/>
      <c r="H17" s="20"/>
      <c r="I17" s="20"/>
    </row>
    <row r="18">
      <c r="A18" s="20" t="s">
        <v>47</v>
      </c>
      <c r="B18" s="20"/>
      <c r="C18" s="20"/>
      <c r="D18" s="20"/>
      <c r="E18" s="27" t="s">
        <v>897</v>
      </c>
      <c r="F18" s="20"/>
      <c r="G18" s="20"/>
      <c r="H18" s="20"/>
      <c r="I18" s="20"/>
    </row>
    <row r="19" ht="384.75">
      <c r="A19" s="20" t="s">
        <v>51</v>
      </c>
      <c r="B19" s="20"/>
      <c r="C19" s="20"/>
      <c r="D19" s="20"/>
      <c r="E19" s="22" t="s">
        <v>216</v>
      </c>
      <c r="F19" s="20"/>
      <c r="G19" s="20"/>
      <c r="H19" s="20"/>
      <c r="I19" s="20"/>
    </row>
    <row r="20">
      <c r="A20" s="17" t="s">
        <v>38</v>
      </c>
      <c r="B20" s="17"/>
      <c r="C20" s="18" t="s">
        <v>237</v>
      </c>
      <c r="D20" s="17"/>
      <c r="E20" s="17" t="s">
        <v>238</v>
      </c>
      <c r="F20" s="17"/>
      <c r="G20" s="17"/>
      <c r="H20" s="17"/>
      <c r="I20" s="19">
        <f>SUMIFS(I21:I25,A21:A25,"P")</f>
        <v>0</v>
      </c>
    </row>
    <row r="21">
      <c r="A21" s="20" t="s">
        <v>41</v>
      </c>
      <c r="B21" s="20">
        <v>3</v>
      </c>
      <c r="C21" s="21" t="s">
        <v>239</v>
      </c>
      <c r="D21" s="20" t="s">
        <v>41</v>
      </c>
      <c r="E21" s="22" t="s">
        <v>240</v>
      </c>
      <c r="F21" s="23" t="s">
        <v>45</v>
      </c>
      <c r="G21" s="24">
        <v>103.523</v>
      </c>
      <c r="H21" s="25">
        <v>0</v>
      </c>
      <c r="I21" s="25">
        <f>ROUND(G21*H21,P4)</f>
        <v>0</v>
      </c>
      <c r="O21" s="26">
        <f>I21*0.21</f>
        <v>0</v>
      </c>
      <c r="P21">
        <v>3</v>
      </c>
    </row>
    <row r="22">
      <c r="A22" s="20" t="s">
        <v>46</v>
      </c>
      <c r="B22" s="20"/>
      <c r="C22" s="20"/>
      <c r="D22" s="20"/>
      <c r="E22" s="22"/>
      <c r="F22" s="20"/>
      <c r="G22" s="20"/>
      <c r="H22" s="20"/>
      <c r="I22" s="20"/>
    </row>
    <row r="23">
      <c r="A23" s="20" t="s">
        <v>47</v>
      </c>
      <c r="B23" s="20"/>
      <c r="C23" s="20"/>
      <c r="D23" s="20"/>
      <c r="E23" s="27" t="s">
        <v>899</v>
      </c>
      <c r="F23" s="20"/>
      <c r="G23" s="20"/>
      <c r="H23" s="20"/>
      <c r="I23" s="20"/>
    </row>
    <row r="24">
      <c r="A24" s="20" t="s">
        <v>47</v>
      </c>
      <c r="B24" s="20"/>
      <c r="C24" s="20"/>
      <c r="D24" s="20"/>
      <c r="E24" s="27" t="s">
        <v>900</v>
      </c>
      <c r="F24" s="20"/>
      <c r="G24" s="20"/>
      <c r="H24" s="20"/>
      <c r="I24" s="20"/>
    </row>
    <row r="25" ht="370.5">
      <c r="A25" s="20" t="s">
        <v>51</v>
      </c>
      <c r="B25" s="20"/>
      <c r="C25" s="20"/>
      <c r="D25" s="20"/>
      <c r="E25" s="22" t="s">
        <v>243</v>
      </c>
      <c r="F25" s="20"/>
      <c r="G25" s="20"/>
      <c r="H25" s="20"/>
      <c r="I25" s="20"/>
    </row>
    <row r="26">
      <c r="A26" s="17" t="s">
        <v>38</v>
      </c>
      <c r="B26" s="17"/>
      <c r="C26" s="18" t="s">
        <v>276</v>
      </c>
      <c r="D26" s="17"/>
      <c r="E26" s="17" t="s">
        <v>277</v>
      </c>
      <c r="F26" s="17"/>
      <c r="G26" s="17"/>
      <c r="H26" s="17"/>
      <c r="I26" s="19">
        <f>SUMIFS(I27:I31,A27:A31,"P")</f>
        <v>0</v>
      </c>
    </row>
    <row r="27">
      <c r="A27" s="20" t="s">
        <v>41</v>
      </c>
      <c r="B27" s="20">
        <v>4</v>
      </c>
      <c r="C27" s="21" t="s">
        <v>278</v>
      </c>
      <c r="D27" s="20" t="s">
        <v>181</v>
      </c>
      <c r="E27" s="22" t="s">
        <v>279</v>
      </c>
      <c r="F27" s="23" t="s">
        <v>102</v>
      </c>
      <c r="G27" s="24">
        <v>587</v>
      </c>
      <c r="H27" s="25">
        <v>0</v>
      </c>
      <c r="I27" s="25">
        <f>ROUND(G27*H27,P4)</f>
        <v>0</v>
      </c>
      <c r="O27" s="26">
        <f>I27*0.21</f>
        <v>0</v>
      </c>
      <c r="P27">
        <v>3</v>
      </c>
    </row>
    <row r="28">
      <c r="A28" s="20" t="s">
        <v>46</v>
      </c>
      <c r="B28" s="20"/>
      <c r="C28" s="20"/>
      <c r="D28" s="20"/>
      <c r="E28" s="22"/>
      <c r="F28" s="20"/>
      <c r="G28" s="20"/>
      <c r="H28" s="20"/>
      <c r="I28" s="20"/>
    </row>
    <row r="29">
      <c r="A29" s="20" t="s">
        <v>47</v>
      </c>
      <c r="B29" s="20"/>
      <c r="C29" s="20"/>
      <c r="D29" s="20"/>
      <c r="E29" s="27" t="s">
        <v>901</v>
      </c>
      <c r="F29" s="20"/>
      <c r="G29" s="20"/>
      <c r="H29" s="20"/>
      <c r="I29" s="20"/>
    </row>
    <row r="30">
      <c r="A30" s="20" t="s">
        <v>47</v>
      </c>
      <c r="B30" s="20"/>
      <c r="C30" s="20"/>
      <c r="D30" s="20"/>
      <c r="E30" s="27" t="s">
        <v>902</v>
      </c>
      <c r="F30" s="20"/>
      <c r="G30" s="20"/>
      <c r="H30" s="20"/>
      <c r="I30" s="20"/>
    </row>
    <row r="31" ht="28.5">
      <c r="A31" s="20" t="s">
        <v>51</v>
      </c>
      <c r="B31" s="20"/>
      <c r="C31" s="20"/>
      <c r="D31" s="20"/>
      <c r="E31" s="22" t="s">
        <v>284</v>
      </c>
      <c r="F31" s="20"/>
      <c r="G31" s="20"/>
      <c r="H31" s="20"/>
      <c r="I31" s="20"/>
    </row>
    <row r="32">
      <c r="A32" s="17" t="s">
        <v>38</v>
      </c>
      <c r="B32" s="17"/>
      <c r="C32" s="18" t="s">
        <v>903</v>
      </c>
      <c r="D32" s="17"/>
      <c r="E32" s="17" t="s">
        <v>904</v>
      </c>
      <c r="F32" s="17"/>
      <c r="G32" s="17"/>
      <c r="H32" s="17"/>
      <c r="I32" s="19">
        <f>SUMIFS(I33:I42,A33:A42,"P")</f>
        <v>0</v>
      </c>
    </row>
    <row r="33">
      <c r="A33" s="20" t="s">
        <v>41</v>
      </c>
      <c r="B33" s="20">
        <v>5</v>
      </c>
      <c r="C33" s="21" t="s">
        <v>905</v>
      </c>
      <c r="D33" s="20" t="s">
        <v>906</v>
      </c>
      <c r="E33" s="22" t="s">
        <v>907</v>
      </c>
      <c r="F33" s="23" t="s">
        <v>153</v>
      </c>
      <c r="G33" s="24">
        <v>1560</v>
      </c>
      <c r="H33" s="25">
        <v>0</v>
      </c>
      <c r="I33" s="25">
        <f>ROUND(G33*H33,P4)</f>
        <v>0</v>
      </c>
      <c r="O33" s="26">
        <f>I33*0.21</f>
        <v>0</v>
      </c>
      <c r="P33">
        <v>3</v>
      </c>
    </row>
    <row r="34">
      <c r="A34" s="20" t="s">
        <v>46</v>
      </c>
      <c r="B34" s="20"/>
      <c r="C34" s="20"/>
      <c r="D34" s="20"/>
      <c r="E34" s="22"/>
      <c r="F34" s="20"/>
      <c r="G34" s="20"/>
      <c r="H34" s="20"/>
      <c r="I34" s="20"/>
    </row>
    <row r="35">
      <c r="A35" s="20" t="s">
        <v>47</v>
      </c>
      <c r="B35" s="20"/>
      <c r="C35" s="20"/>
      <c r="D35" s="20"/>
      <c r="E35" s="27" t="s">
        <v>908</v>
      </c>
      <c r="F35" s="20"/>
      <c r="G35" s="20"/>
      <c r="H35" s="20"/>
      <c r="I35" s="20"/>
    </row>
    <row r="36">
      <c r="A36" s="20" t="s">
        <v>47</v>
      </c>
      <c r="B36" s="20"/>
      <c r="C36" s="20"/>
      <c r="D36" s="20"/>
      <c r="E36" s="27" t="s">
        <v>909</v>
      </c>
      <c r="F36" s="20"/>
      <c r="G36" s="20"/>
      <c r="H36" s="20"/>
      <c r="I36" s="20"/>
    </row>
    <row r="37" ht="114">
      <c r="A37" s="20" t="s">
        <v>51</v>
      </c>
      <c r="B37" s="20"/>
      <c r="C37" s="20"/>
      <c r="D37" s="20"/>
      <c r="E37" s="22" t="s">
        <v>910</v>
      </c>
      <c r="F37" s="20"/>
      <c r="G37" s="20"/>
      <c r="H37" s="20"/>
      <c r="I37" s="20"/>
    </row>
    <row r="38">
      <c r="A38" s="20" t="s">
        <v>41</v>
      </c>
      <c r="B38" s="20">
        <v>6</v>
      </c>
      <c r="C38" s="21" t="s">
        <v>911</v>
      </c>
      <c r="D38" s="20" t="s">
        <v>906</v>
      </c>
      <c r="E38" s="22" t="s">
        <v>912</v>
      </c>
      <c r="F38" s="23" t="s">
        <v>153</v>
      </c>
      <c r="G38" s="24">
        <v>1560</v>
      </c>
      <c r="H38" s="25">
        <v>0</v>
      </c>
      <c r="I38" s="25">
        <f>ROUND(G38*H38,P4)</f>
        <v>0</v>
      </c>
      <c r="O38" s="26">
        <f>I38*0.21</f>
        <v>0</v>
      </c>
      <c r="P38">
        <v>3</v>
      </c>
    </row>
    <row r="39">
      <c r="A39" s="20" t="s">
        <v>46</v>
      </c>
      <c r="B39" s="20"/>
      <c r="C39" s="20"/>
      <c r="D39" s="20"/>
      <c r="E39" s="22"/>
      <c r="F39" s="20"/>
      <c r="G39" s="20"/>
      <c r="H39" s="20"/>
      <c r="I39" s="20"/>
    </row>
    <row r="40" ht="28.5">
      <c r="A40" s="20" t="s">
        <v>47</v>
      </c>
      <c r="B40" s="20"/>
      <c r="C40" s="20"/>
      <c r="D40" s="20"/>
      <c r="E40" s="27" t="s">
        <v>913</v>
      </c>
      <c r="F40" s="20"/>
      <c r="G40" s="20"/>
      <c r="H40" s="20"/>
      <c r="I40" s="20"/>
    </row>
    <row r="41">
      <c r="A41" s="20" t="s">
        <v>47</v>
      </c>
      <c r="B41" s="20"/>
      <c r="C41" s="20"/>
      <c r="D41" s="20"/>
      <c r="E41" s="27" t="s">
        <v>909</v>
      </c>
      <c r="F41" s="20"/>
      <c r="G41" s="20"/>
      <c r="H41" s="20"/>
      <c r="I41" s="20"/>
    </row>
    <row r="42" ht="156.75">
      <c r="A42" s="20" t="s">
        <v>51</v>
      </c>
      <c r="B42" s="20"/>
      <c r="C42" s="20"/>
      <c r="D42" s="20"/>
      <c r="E42" s="22" t="s">
        <v>914</v>
      </c>
      <c r="F42" s="20"/>
      <c r="G42" s="20"/>
      <c r="H42" s="20"/>
      <c r="I42" s="20"/>
    </row>
    <row r="43">
      <c r="A43" s="17" t="s">
        <v>38</v>
      </c>
      <c r="B43" s="17"/>
      <c r="C43" s="18" t="s">
        <v>915</v>
      </c>
      <c r="D43" s="17"/>
      <c r="E43" s="17" t="s">
        <v>916</v>
      </c>
      <c r="F43" s="17"/>
      <c r="G43" s="17"/>
      <c r="H43" s="17"/>
      <c r="I43" s="19">
        <f>SUMIFS(I44:I137,A44:A137,"P")</f>
        <v>0</v>
      </c>
    </row>
    <row r="44">
      <c r="A44" s="20" t="s">
        <v>41</v>
      </c>
      <c r="B44" s="20">
        <v>7</v>
      </c>
      <c r="C44" s="21" t="s">
        <v>917</v>
      </c>
      <c r="D44" s="20" t="s">
        <v>906</v>
      </c>
      <c r="E44" s="22" t="s">
        <v>918</v>
      </c>
      <c r="F44" s="23" t="s">
        <v>153</v>
      </c>
      <c r="G44" s="24">
        <v>1560</v>
      </c>
      <c r="H44" s="25">
        <v>0</v>
      </c>
      <c r="I44" s="25">
        <f>ROUND(G44*H44,P4)</f>
        <v>0</v>
      </c>
      <c r="O44" s="26">
        <f>I44*0.21</f>
        <v>0</v>
      </c>
      <c r="P44">
        <v>3</v>
      </c>
    </row>
    <row r="45">
      <c r="A45" s="20" t="s">
        <v>46</v>
      </c>
      <c r="B45" s="20"/>
      <c r="C45" s="20"/>
      <c r="D45" s="20"/>
      <c r="E45" s="22"/>
      <c r="F45" s="20"/>
      <c r="G45" s="20"/>
      <c r="H45" s="20"/>
      <c r="I45" s="20"/>
    </row>
    <row r="46">
      <c r="A46" s="20" t="s">
        <v>47</v>
      </c>
      <c r="B46" s="20"/>
      <c r="C46" s="20"/>
      <c r="D46" s="20"/>
      <c r="E46" s="27" t="s">
        <v>919</v>
      </c>
      <c r="F46" s="20"/>
      <c r="G46" s="20"/>
      <c r="H46" s="20"/>
      <c r="I46" s="20"/>
    </row>
    <row r="47">
      <c r="A47" s="20" t="s">
        <v>47</v>
      </c>
      <c r="B47" s="20"/>
      <c r="C47" s="20"/>
      <c r="D47" s="20"/>
      <c r="E47" s="27" t="s">
        <v>909</v>
      </c>
      <c r="F47" s="20"/>
      <c r="G47" s="20"/>
      <c r="H47" s="20"/>
      <c r="I47" s="20"/>
    </row>
    <row r="48" ht="142.5">
      <c r="A48" s="20" t="s">
        <v>51</v>
      </c>
      <c r="B48" s="20"/>
      <c r="C48" s="20"/>
      <c r="D48" s="20"/>
      <c r="E48" s="22" t="s">
        <v>920</v>
      </c>
      <c r="F48" s="20"/>
      <c r="G48" s="20"/>
      <c r="H48" s="20"/>
      <c r="I48" s="20"/>
    </row>
    <row r="49">
      <c r="A49" s="20" t="s">
        <v>41</v>
      </c>
      <c r="B49" s="20">
        <v>8</v>
      </c>
      <c r="C49" s="21" t="s">
        <v>921</v>
      </c>
      <c r="D49" s="20" t="s">
        <v>906</v>
      </c>
      <c r="E49" s="22" t="s">
        <v>922</v>
      </c>
      <c r="F49" s="23" t="s">
        <v>112</v>
      </c>
      <c r="G49" s="24">
        <v>160</v>
      </c>
      <c r="H49" s="25">
        <v>0</v>
      </c>
      <c r="I49" s="25">
        <f>ROUND(G49*H49,P4)</f>
        <v>0</v>
      </c>
      <c r="O49" s="26">
        <f>I49*0.21</f>
        <v>0</v>
      </c>
      <c r="P49">
        <v>3</v>
      </c>
    </row>
    <row r="50">
      <c r="A50" s="20" t="s">
        <v>46</v>
      </c>
      <c r="B50" s="20"/>
      <c r="C50" s="20"/>
      <c r="D50" s="20"/>
      <c r="E50" s="22"/>
      <c r="F50" s="20"/>
      <c r="G50" s="20"/>
      <c r="H50" s="20"/>
      <c r="I50" s="20"/>
    </row>
    <row r="51">
      <c r="A51" s="20" t="s">
        <v>47</v>
      </c>
      <c r="B51" s="20"/>
      <c r="C51" s="20"/>
      <c r="D51" s="20"/>
      <c r="E51" s="27" t="s">
        <v>923</v>
      </c>
      <c r="F51" s="20"/>
      <c r="G51" s="20"/>
      <c r="H51" s="20"/>
      <c r="I51" s="20"/>
    </row>
    <row r="52">
      <c r="A52" s="20" t="s">
        <v>47</v>
      </c>
      <c r="B52" s="20"/>
      <c r="C52" s="20"/>
      <c r="D52" s="20"/>
      <c r="E52" s="27" t="s">
        <v>924</v>
      </c>
      <c r="F52" s="20"/>
      <c r="G52" s="20"/>
      <c r="H52" s="20"/>
      <c r="I52" s="20"/>
    </row>
    <row r="53">
      <c r="A53" s="20" t="s">
        <v>47</v>
      </c>
      <c r="B53" s="20"/>
      <c r="C53" s="20"/>
      <c r="D53" s="20"/>
      <c r="E53" s="27" t="s">
        <v>925</v>
      </c>
      <c r="F53" s="20"/>
      <c r="G53" s="20"/>
      <c r="H53" s="20"/>
      <c r="I53" s="20"/>
    </row>
    <row r="54" ht="114">
      <c r="A54" s="20" t="s">
        <v>51</v>
      </c>
      <c r="B54" s="20"/>
      <c r="C54" s="20"/>
      <c r="D54" s="20"/>
      <c r="E54" s="22" t="s">
        <v>926</v>
      </c>
      <c r="F54" s="20"/>
      <c r="G54" s="20"/>
      <c r="H54" s="20"/>
      <c r="I54" s="20"/>
    </row>
    <row r="55">
      <c r="A55" s="20" t="s">
        <v>41</v>
      </c>
      <c r="B55" s="20">
        <v>9</v>
      </c>
      <c r="C55" s="21" t="s">
        <v>927</v>
      </c>
      <c r="D55" s="20" t="s">
        <v>508</v>
      </c>
      <c r="E55" s="22" t="s">
        <v>928</v>
      </c>
      <c r="F55" s="23" t="s">
        <v>112</v>
      </c>
      <c r="G55" s="24">
        <v>91</v>
      </c>
      <c r="H55" s="25">
        <v>0</v>
      </c>
      <c r="I55" s="25">
        <f>ROUND(G55*H55,P4)</f>
        <v>0</v>
      </c>
      <c r="O55" s="26">
        <f>I55*0.21</f>
        <v>0</v>
      </c>
      <c r="P55">
        <v>3</v>
      </c>
    </row>
    <row r="56" ht="28.5">
      <c r="A56" s="20" t="s">
        <v>46</v>
      </c>
      <c r="B56" s="20"/>
      <c r="C56" s="20"/>
      <c r="D56" s="20"/>
      <c r="E56" s="22" t="s">
        <v>929</v>
      </c>
      <c r="F56" s="20"/>
      <c r="G56" s="20"/>
      <c r="H56" s="20"/>
      <c r="I56" s="20"/>
    </row>
    <row r="57">
      <c r="A57" s="20" t="s">
        <v>47</v>
      </c>
      <c r="B57" s="20"/>
      <c r="C57" s="20"/>
      <c r="D57" s="20"/>
      <c r="E57" s="27" t="s">
        <v>930</v>
      </c>
      <c r="F57" s="20"/>
      <c r="G57" s="20"/>
      <c r="H57" s="20"/>
      <c r="I57" s="20"/>
    </row>
    <row r="58">
      <c r="A58" s="20" t="s">
        <v>47</v>
      </c>
      <c r="B58" s="20"/>
      <c r="C58" s="20"/>
      <c r="D58" s="20"/>
      <c r="E58" s="27" t="s">
        <v>931</v>
      </c>
      <c r="F58" s="20"/>
      <c r="G58" s="20"/>
      <c r="H58" s="20"/>
      <c r="I58" s="20"/>
    </row>
    <row r="59" ht="114">
      <c r="A59" s="20" t="s">
        <v>51</v>
      </c>
      <c r="B59" s="20"/>
      <c r="C59" s="20"/>
      <c r="D59" s="20"/>
      <c r="E59" s="22" t="s">
        <v>932</v>
      </c>
      <c r="F59" s="20"/>
      <c r="G59" s="20"/>
      <c r="H59" s="20"/>
      <c r="I59" s="20"/>
    </row>
    <row r="60">
      <c r="A60" s="20" t="s">
        <v>41</v>
      </c>
      <c r="B60" s="20">
        <v>10</v>
      </c>
      <c r="C60" s="21" t="s">
        <v>933</v>
      </c>
      <c r="D60" s="20" t="s">
        <v>906</v>
      </c>
      <c r="E60" s="22" t="s">
        <v>934</v>
      </c>
      <c r="F60" s="23" t="s">
        <v>153</v>
      </c>
      <c r="G60" s="24">
        <v>1560</v>
      </c>
      <c r="H60" s="25">
        <v>0</v>
      </c>
      <c r="I60" s="25">
        <f>ROUND(G60*H60,P4)</f>
        <v>0</v>
      </c>
      <c r="O60" s="26">
        <f>I60*0.21</f>
        <v>0</v>
      </c>
      <c r="P60">
        <v>3</v>
      </c>
    </row>
    <row r="61">
      <c r="A61" s="20" t="s">
        <v>46</v>
      </c>
      <c r="B61" s="20"/>
      <c r="C61" s="20"/>
      <c r="D61" s="20"/>
      <c r="E61" s="22"/>
      <c r="F61" s="20"/>
      <c r="G61" s="20"/>
      <c r="H61" s="20"/>
      <c r="I61" s="20"/>
    </row>
    <row r="62">
      <c r="A62" s="20" t="s">
        <v>47</v>
      </c>
      <c r="B62" s="20"/>
      <c r="C62" s="20"/>
      <c r="D62" s="20"/>
      <c r="E62" s="27" t="s">
        <v>935</v>
      </c>
      <c r="F62" s="20"/>
      <c r="G62" s="20"/>
      <c r="H62" s="20"/>
      <c r="I62" s="20"/>
    </row>
    <row r="63">
      <c r="A63" s="20" t="s">
        <v>47</v>
      </c>
      <c r="B63" s="20"/>
      <c r="C63" s="20"/>
      <c r="D63" s="20"/>
      <c r="E63" s="27" t="s">
        <v>909</v>
      </c>
      <c r="F63" s="20"/>
      <c r="G63" s="20"/>
      <c r="H63" s="20"/>
      <c r="I63" s="20"/>
    </row>
    <row r="64" ht="99.75">
      <c r="A64" s="20" t="s">
        <v>51</v>
      </c>
      <c r="B64" s="20"/>
      <c r="C64" s="20"/>
      <c r="D64" s="20"/>
      <c r="E64" s="22" t="s">
        <v>936</v>
      </c>
      <c r="F64" s="20"/>
      <c r="G64" s="20"/>
      <c r="H64" s="20"/>
      <c r="I64" s="20"/>
    </row>
    <row r="65" ht="28.5">
      <c r="A65" s="20" t="s">
        <v>41</v>
      </c>
      <c r="B65" s="20">
        <v>11</v>
      </c>
      <c r="C65" s="21" t="s">
        <v>937</v>
      </c>
      <c r="D65" s="20" t="s">
        <v>906</v>
      </c>
      <c r="E65" s="22" t="s">
        <v>938</v>
      </c>
      <c r="F65" s="23" t="s">
        <v>112</v>
      </c>
      <c r="G65" s="24">
        <v>82</v>
      </c>
      <c r="H65" s="25">
        <v>0</v>
      </c>
      <c r="I65" s="25">
        <f>ROUND(G65*H65,P4)</f>
        <v>0</v>
      </c>
      <c r="O65" s="26">
        <f>I65*0.21</f>
        <v>0</v>
      </c>
      <c r="P65">
        <v>3</v>
      </c>
    </row>
    <row r="66">
      <c r="A66" s="20" t="s">
        <v>46</v>
      </c>
      <c r="B66" s="20"/>
      <c r="C66" s="20"/>
      <c r="D66" s="20"/>
      <c r="E66" s="22"/>
      <c r="F66" s="20"/>
      <c r="G66" s="20"/>
      <c r="H66" s="20"/>
      <c r="I66" s="20"/>
    </row>
    <row r="67">
      <c r="A67" s="20" t="s">
        <v>47</v>
      </c>
      <c r="B67" s="20"/>
      <c r="C67" s="20"/>
      <c r="D67" s="20"/>
      <c r="E67" s="27" t="s">
        <v>939</v>
      </c>
      <c r="F67" s="20"/>
      <c r="G67" s="20"/>
      <c r="H67" s="20"/>
      <c r="I67" s="20"/>
    </row>
    <row r="68">
      <c r="A68" s="20" t="s">
        <v>47</v>
      </c>
      <c r="B68" s="20"/>
      <c r="C68" s="20"/>
      <c r="D68" s="20"/>
      <c r="E68" s="27" t="s">
        <v>940</v>
      </c>
      <c r="F68" s="20"/>
      <c r="G68" s="20"/>
      <c r="H68" s="20"/>
      <c r="I68" s="20"/>
    </row>
    <row r="69" ht="114">
      <c r="A69" s="20" t="s">
        <v>51</v>
      </c>
      <c r="B69" s="20"/>
      <c r="C69" s="20"/>
      <c r="D69" s="20"/>
      <c r="E69" s="22" t="s">
        <v>932</v>
      </c>
      <c r="F69" s="20"/>
      <c r="G69" s="20"/>
      <c r="H69" s="20"/>
      <c r="I69" s="20"/>
    </row>
    <row r="70">
      <c r="A70" s="20" t="s">
        <v>41</v>
      </c>
      <c r="B70" s="20">
        <v>12</v>
      </c>
      <c r="C70" s="21" t="s">
        <v>941</v>
      </c>
      <c r="D70" s="20"/>
      <c r="E70" s="22" t="s">
        <v>942</v>
      </c>
      <c r="F70" s="23" t="s">
        <v>153</v>
      </c>
      <c r="G70" s="24">
        <v>1560</v>
      </c>
      <c r="H70" s="25">
        <v>0</v>
      </c>
      <c r="I70" s="25">
        <f>ROUND(G70*H70,P4)</f>
        <v>0</v>
      </c>
      <c r="O70" s="26">
        <f>I70*0.21</f>
        <v>0</v>
      </c>
      <c r="P70">
        <v>3</v>
      </c>
    </row>
    <row r="71">
      <c r="A71" s="20" t="s">
        <v>46</v>
      </c>
      <c r="B71" s="20"/>
      <c r="C71" s="20"/>
      <c r="D71" s="20"/>
      <c r="E71" s="22"/>
      <c r="F71" s="20"/>
      <c r="G71" s="20"/>
      <c r="H71" s="20"/>
      <c r="I71" s="20"/>
    </row>
    <row r="72">
      <c r="A72" s="20" t="s">
        <v>47</v>
      </c>
      <c r="B72" s="20"/>
      <c r="C72" s="20"/>
      <c r="D72" s="20"/>
      <c r="E72" s="27" t="s">
        <v>943</v>
      </c>
      <c r="F72" s="20"/>
      <c r="G72" s="20"/>
      <c r="H72" s="20"/>
      <c r="I72" s="20"/>
    </row>
    <row r="73">
      <c r="A73" s="20" t="s">
        <v>47</v>
      </c>
      <c r="B73" s="20"/>
      <c r="C73" s="20"/>
      <c r="D73" s="20"/>
      <c r="E73" s="27" t="s">
        <v>909</v>
      </c>
      <c r="F73" s="20"/>
      <c r="G73" s="20"/>
      <c r="H73" s="20"/>
      <c r="I73" s="20"/>
    </row>
    <row r="74" ht="85.5">
      <c r="A74" s="20" t="s">
        <v>51</v>
      </c>
      <c r="B74" s="20"/>
      <c r="C74" s="20"/>
      <c r="D74" s="20"/>
      <c r="E74" s="22" t="s">
        <v>944</v>
      </c>
      <c r="F74" s="20"/>
      <c r="G74" s="20"/>
      <c r="H74" s="20"/>
      <c r="I74" s="20"/>
    </row>
    <row r="75">
      <c r="A75" s="20" t="s">
        <v>41</v>
      </c>
      <c r="B75" s="20">
        <v>13</v>
      </c>
      <c r="C75" s="21" t="s">
        <v>945</v>
      </c>
      <c r="D75" s="20" t="s">
        <v>825</v>
      </c>
      <c r="E75" s="22" t="s">
        <v>946</v>
      </c>
      <c r="F75" s="23" t="s">
        <v>153</v>
      </c>
      <c r="G75" s="24">
        <v>1600</v>
      </c>
      <c r="H75" s="25">
        <v>0</v>
      </c>
      <c r="I75" s="25">
        <f>ROUND(G75*H75,P4)</f>
        <v>0</v>
      </c>
      <c r="O75" s="26">
        <f>I75*0.21</f>
        <v>0</v>
      </c>
      <c r="P75">
        <v>3</v>
      </c>
    </row>
    <row r="76">
      <c r="A76" s="20" t="s">
        <v>46</v>
      </c>
      <c r="B76" s="20"/>
      <c r="C76" s="20"/>
      <c r="D76" s="20"/>
      <c r="E76" s="22" t="s">
        <v>103</v>
      </c>
      <c r="F76" s="20"/>
      <c r="G76" s="20"/>
      <c r="H76" s="20"/>
      <c r="I76" s="20"/>
    </row>
    <row r="77">
      <c r="A77" s="20" t="s">
        <v>47</v>
      </c>
      <c r="B77" s="20"/>
      <c r="C77" s="20"/>
      <c r="D77" s="20"/>
      <c r="E77" s="27" t="s">
        <v>947</v>
      </c>
      <c r="F77" s="20"/>
      <c r="G77" s="20"/>
      <c r="H77" s="20"/>
      <c r="I77" s="20"/>
    </row>
    <row r="78">
      <c r="A78" s="20" t="s">
        <v>47</v>
      </c>
      <c r="B78" s="20"/>
      <c r="C78" s="20"/>
      <c r="D78" s="20"/>
      <c r="E78" s="27" t="s">
        <v>948</v>
      </c>
      <c r="F78" s="20"/>
      <c r="G78" s="20"/>
      <c r="H78" s="20"/>
      <c r="I78" s="20"/>
    </row>
    <row r="79" ht="128.25">
      <c r="A79" s="20" t="s">
        <v>51</v>
      </c>
      <c r="B79" s="20"/>
      <c r="C79" s="20"/>
      <c r="D79" s="20"/>
      <c r="E79" s="22" t="s">
        <v>949</v>
      </c>
      <c r="F79" s="20"/>
      <c r="G79" s="20"/>
      <c r="H79" s="20"/>
      <c r="I79" s="20"/>
    </row>
    <row r="80">
      <c r="A80" s="20" t="s">
        <v>41</v>
      </c>
      <c r="B80" s="20">
        <v>14</v>
      </c>
      <c r="C80" s="21" t="s">
        <v>950</v>
      </c>
      <c r="D80" s="20" t="s">
        <v>951</v>
      </c>
      <c r="E80" s="22" t="s">
        <v>952</v>
      </c>
      <c r="F80" s="23" t="s">
        <v>112</v>
      </c>
      <c r="G80" s="24">
        <v>1</v>
      </c>
      <c r="H80" s="25">
        <v>0</v>
      </c>
      <c r="I80" s="25">
        <f>ROUND(G80*H80,P4)</f>
        <v>0</v>
      </c>
      <c r="O80" s="26">
        <f>I80*0.21</f>
        <v>0</v>
      </c>
      <c r="P80">
        <v>3</v>
      </c>
    </row>
    <row r="81">
      <c r="A81" s="20" t="s">
        <v>46</v>
      </c>
      <c r="B81" s="20"/>
      <c r="C81" s="20"/>
      <c r="D81" s="20"/>
      <c r="E81" s="22"/>
      <c r="F81" s="20"/>
      <c r="G81" s="20"/>
      <c r="H81" s="20"/>
      <c r="I81" s="20"/>
    </row>
    <row r="82">
      <c r="A82" s="20" t="s">
        <v>47</v>
      </c>
      <c r="B82" s="20"/>
      <c r="C82" s="20"/>
      <c r="D82" s="20"/>
      <c r="E82" s="27" t="s">
        <v>953</v>
      </c>
      <c r="F82" s="20"/>
      <c r="G82" s="20"/>
      <c r="H82" s="20"/>
      <c r="I82" s="20"/>
    </row>
    <row r="83" ht="128.25">
      <c r="A83" s="20" t="s">
        <v>51</v>
      </c>
      <c r="B83" s="20"/>
      <c r="C83" s="20"/>
      <c r="D83" s="20"/>
      <c r="E83" s="22" t="s">
        <v>954</v>
      </c>
      <c r="F83" s="20"/>
      <c r="G83" s="20"/>
      <c r="H83" s="20"/>
      <c r="I83" s="20"/>
    </row>
    <row r="84" ht="28.5">
      <c r="A84" s="20" t="s">
        <v>41</v>
      </c>
      <c r="B84" s="20">
        <v>15</v>
      </c>
      <c r="C84" s="21" t="s">
        <v>950</v>
      </c>
      <c r="D84" s="20" t="s">
        <v>906</v>
      </c>
      <c r="E84" s="22" t="s">
        <v>955</v>
      </c>
      <c r="F84" s="23" t="s">
        <v>112</v>
      </c>
      <c r="G84" s="24">
        <v>41</v>
      </c>
      <c r="H84" s="25">
        <v>0</v>
      </c>
      <c r="I84" s="25">
        <f>ROUND(G84*H84,P4)</f>
        <v>0</v>
      </c>
      <c r="O84" s="26">
        <f>I84*0.21</f>
        <v>0</v>
      </c>
      <c r="P84">
        <v>3</v>
      </c>
    </row>
    <row r="85">
      <c r="A85" s="20" t="s">
        <v>46</v>
      </c>
      <c r="B85" s="20"/>
      <c r="C85" s="20"/>
      <c r="D85" s="20"/>
      <c r="E85" s="22"/>
      <c r="F85" s="20"/>
      <c r="G85" s="20"/>
      <c r="H85" s="20"/>
      <c r="I85" s="20"/>
    </row>
    <row r="86">
      <c r="A86" s="20" t="s">
        <v>47</v>
      </c>
      <c r="B86" s="20"/>
      <c r="C86" s="20"/>
      <c r="D86" s="20"/>
      <c r="E86" s="27" t="s">
        <v>956</v>
      </c>
      <c r="F86" s="20"/>
      <c r="G86" s="20"/>
      <c r="H86" s="20"/>
      <c r="I86" s="20"/>
    </row>
    <row r="87">
      <c r="A87" s="20" t="s">
        <v>47</v>
      </c>
      <c r="B87" s="20"/>
      <c r="C87" s="20"/>
      <c r="D87" s="20"/>
      <c r="E87" s="27" t="s">
        <v>957</v>
      </c>
      <c r="F87" s="20"/>
      <c r="G87" s="20"/>
      <c r="H87" s="20"/>
      <c r="I87" s="20"/>
    </row>
    <row r="88" ht="128.25">
      <c r="A88" s="20" t="s">
        <v>51</v>
      </c>
      <c r="B88" s="20"/>
      <c r="C88" s="20"/>
      <c r="D88" s="20"/>
      <c r="E88" s="22" t="s">
        <v>954</v>
      </c>
      <c r="F88" s="20"/>
      <c r="G88" s="20"/>
      <c r="H88" s="20"/>
      <c r="I88" s="20"/>
    </row>
    <row r="89">
      <c r="A89" s="20" t="s">
        <v>41</v>
      </c>
      <c r="B89" s="20">
        <v>16</v>
      </c>
      <c r="C89" s="21" t="s">
        <v>958</v>
      </c>
      <c r="D89" s="20" t="s">
        <v>959</v>
      </c>
      <c r="E89" s="22" t="s">
        <v>960</v>
      </c>
      <c r="F89" s="23" t="s">
        <v>112</v>
      </c>
      <c r="G89" s="24">
        <v>1</v>
      </c>
      <c r="H89" s="25">
        <v>0</v>
      </c>
      <c r="I89" s="25">
        <f>ROUND(G89*H89,P4)</f>
        <v>0</v>
      </c>
      <c r="O89" s="26">
        <f>I89*0.21</f>
        <v>0</v>
      </c>
      <c r="P89">
        <v>3</v>
      </c>
    </row>
    <row r="90">
      <c r="A90" s="20" t="s">
        <v>46</v>
      </c>
      <c r="B90" s="20"/>
      <c r="C90" s="20"/>
      <c r="D90" s="20"/>
      <c r="E90" s="22"/>
      <c r="F90" s="20"/>
      <c r="G90" s="20"/>
      <c r="H90" s="20"/>
      <c r="I90" s="20"/>
    </row>
    <row r="91">
      <c r="A91" s="20" t="s">
        <v>47</v>
      </c>
      <c r="B91" s="20"/>
      <c r="C91" s="20"/>
      <c r="D91" s="20"/>
      <c r="E91" s="27" t="s">
        <v>961</v>
      </c>
      <c r="F91" s="20"/>
      <c r="G91" s="20"/>
      <c r="H91" s="20"/>
      <c r="I91" s="20"/>
    </row>
    <row r="92" ht="114">
      <c r="A92" s="20" t="s">
        <v>51</v>
      </c>
      <c r="B92" s="20"/>
      <c r="C92" s="20"/>
      <c r="D92" s="20"/>
      <c r="E92" s="22" t="s">
        <v>962</v>
      </c>
      <c r="F92" s="20"/>
      <c r="G92" s="20"/>
      <c r="H92" s="20"/>
      <c r="I92" s="20"/>
    </row>
    <row r="93">
      <c r="A93" s="20" t="s">
        <v>41</v>
      </c>
      <c r="B93" s="20">
        <v>17</v>
      </c>
      <c r="C93" s="21" t="s">
        <v>963</v>
      </c>
      <c r="D93" s="20" t="s">
        <v>906</v>
      </c>
      <c r="E93" s="22" t="s">
        <v>964</v>
      </c>
      <c r="F93" s="23" t="s">
        <v>112</v>
      </c>
      <c r="G93" s="24">
        <v>41</v>
      </c>
      <c r="H93" s="25">
        <v>0</v>
      </c>
      <c r="I93" s="25">
        <f>ROUND(G93*H93,P4)</f>
        <v>0</v>
      </c>
      <c r="O93" s="26">
        <f>I93*0.21</f>
        <v>0</v>
      </c>
      <c r="P93">
        <v>3</v>
      </c>
    </row>
    <row r="94">
      <c r="A94" s="20" t="s">
        <v>46</v>
      </c>
      <c r="B94" s="20"/>
      <c r="C94" s="20"/>
      <c r="D94" s="20"/>
      <c r="E94" s="22"/>
      <c r="F94" s="20"/>
      <c r="G94" s="20"/>
      <c r="H94" s="20"/>
      <c r="I94" s="20"/>
    </row>
    <row r="95">
      <c r="A95" s="20" t="s">
        <v>47</v>
      </c>
      <c r="B95" s="20"/>
      <c r="C95" s="20"/>
      <c r="D95" s="20"/>
      <c r="E95" s="27" t="s">
        <v>965</v>
      </c>
      <c r="F95" s="20"/>
      <c r="G95" s="20"/>
      <c r="H95" s="20"/>
      <c r="I95" s="20"/>
    </row>
    <row r="96">
      <c r="A96" s="20" t="s">
        <v>47</v>
      </c>
      <c r="B96" s="20"/>
      <c r="C96" s="20"/>
      <c r="D96" s="20"/>
      <c r="E96" s="27" t="s">
        <v>957</v>
      </c>
      <c r="F96" s="20"/>
      <c r="G96" s="20"/>
      <c r="H96" s="20"/>
      <c r="I96" s="20"/>
    </row>
    <row r="97" ht="114">
      <c r="A97" s="20" t="s">
        <v>51</v>
      </c>
      <c r="B97" s="20"/>
      <c r="C97" s="20"/>
      <c r="D97" s="20"/>
      <c r="E97" s="22" t="s">
        <v>966</v>
      </c>
      <c r="F97" s="20"/>
      <c r="G97" s="20"/>
      <c r="H97" s="20"/>
      <c r="I97" s="20"/>
    </row>
    <row r="98">
      <c r="A98" s="20" t="s">
        <v>41</v>
      </c>
      <c r="B98" s="20">
        <v>18</v>
      </c>
      <c r="C98" s="21" t="s">
        <v>967</v>
      </c>
      <c r="D98" s="20" t="s">
        <v>906</v>
      </c>
      <c r="E98" s="22" t="s">
        <v>968</v>
      </c>
      <c r="F98" s="23" t="s">
        <v>112</v>
      </c>
      <c r="G98" s="24">
        <v>41</v>
      </c>
      <c r="H98" s="25">
        <v>0</v>
      </c>
      <c r="I98" s="25">
        <f>ROUND(G98*H98,P4)</f>
        <v>0</v>
      </c>
      <c r="O98" s="26">
        <f>I98*0.21</f>
        <v>0</v>
      </c>
      <c r="P98">
        <v>3</v>
      </c>
    </row>
    <row r="99">
      <c r="A99" s="20" t="s">
        <v>46</v>
      </c>
      <c r="B99" s="20"/>
      <c r="C99" s="20"/>
      <c r="D99" s="20"/>
      <c r="E99" s="22"/>
      <c r="F99" s="20"/>
      <c r="G99" s="20"/>
      <c r="H99" s="20"/>
      <c r="I99" s="20"/>
    </row>
    <row r="100">
      <c r="A100" s="20" t="s">
        <v>47</v>
      </c>
      <c r="B100" s="20"/>
      <c r="C100" s="20"/>
      <c r="D100" s="20"/>
      <c r="E100" s="27" t="s">
        <v>969</v>
      </c>
      <c r="F100" s="20"/>
      <c r="G100" s="20"/>
      <c r="H100" s="20"/>
      <c r="I100" s="20"/>
    </row>
    <row r="101">
      <c r="A101" s="20" t="s">
        <v>47</v>
      </c>
      <c r="B101" s="20"/>
      <c r="C101" s="20"/>
      <c r="D101" s="20"/>
      <c r="E101" s="27" t="s">
        <v>957</v>
      </c>
      <c r="F101" s="20"/>
      <c r="G101" s="20"/>
      <c r="H101" s="20"/>
      <c r="I101" s="20"/>
    </row>
    <row r="102" ht="99.75">
      <c r="A102" s="20" t="s">
        <v>51</v>
      </c>
      <c r="B102" s="20"/>
      <c r="C102" s="20"/>
      <c r="D102" s="20"/>
      <c r="E102" s="22" t="s">
        <v>970</v>
      </c>
      <c r="F102" s="20"/>
      <c r="G102" s="20"/>
      <c r="H102" s="20"/>
      <c r="I102" s="20"/>
    </row>
    <row r="103">
      <c r="A103" s="20" t="s">
        <v>41</v>
      </c>
      <c r="B103" s="20">
        <v>19</v>
      </c>
      <c r="C103" s="21" t="s">
        <v>971</v>
      </c>
      <c r="D103" s="20" t="s">
        <v>825</v>
      </c>
      <c r="E103" s="22" t="s">
        <v>972</v>
      </c>
      <c r="F103" s="23" t="s">
        <v>112</v>
      </c>
      <c r="G103" s="24">
        <v>35</v>
      </c>
      <c r="H103" s="25">
        <v>0</v>
      </c>
      <c r="I103" s="25">
        <f>ROUND(G103*H103,P4)</f>
        <v>0</v>
      </c>
      <c r="O103" s="26">
        <f>I103*0.21</f>
        <v>0</v>
      </c>
      <c r="P103">
        <v>3</v>
      </c>
    </row>
    <row r="104">
      <c r="A104" s="20" t="s">
        <v>46</v>
      </c>
      <c r="B104" s="20"/>
      <c r="C104" s="20"/>
      <c r="D104" s="20"/>
      <c r="E104" s="22" t="s">
        <v>103</v>
      </c>
      <c r="F104" s="20"/>
      <c r="G104" s="20"/>
      <c r="H104" s="20"/>
      <c r="I104" s="20"/>
    </row>
    <row r="105">
      <c r="A105" s="20" t="s">
        <v>47</v>
      </c>
      <c r="B105" s="20"/>
      <c r="C105" s="20"/>
      <c r="D105" s="20"/>
      <c r="E105" s="27" t="s">
        <v>973</v>
      </c>
      <c r="F105" s="20"/>
      <c r="G105" s="20"/>
      <c r="H105" s="20"/>
      <c r="I105" s="20"/>
    </row>
    <row r="106">
      <c r="A106" s="20" t="s">
        <v>47</v>
      </c>
      <c r="B106" s="20"/>
      <c r="C106" s="20"/>
      <c r="D106" s="20"/>
      <c r="E106" s="27" t="s">
        <v>974</v>
      </c>
      <c r="F106" s="20"/>
      <c r="G106" s="20"/>
      <c r="H106" s="20"/>
      <c r="I106" s="20"/>
    </row>
    <row r="107" ht="128.25">
      <c r="A107" s="20" t="s">
        <v>51</v>
      </c>
      <c r="B107" s="20"/>
      <c r="C107" s="20"/>
      <c r="D107" s="20"/>
      <c r="E107" s="22" t="s">
        <v>975</v>
      </c>
      <c r="F107" s="20"/>
      <c r="G107" s="20"/>
      <c r="H107" s="20"/>
      <c r="I107" s="20"/>
    </row>
    <row r="108">
      <c r="A108" s="20" t="s">
        <v>41</v>
      </c>
      <c r="B108" s="20">
        <v>20</v>
      </c>
      <c r="C108" s="21" t="s">
        <v>976</v>
      </c>
      <c r="D108" s="20" t="s">
        <v>825</v>
      </c>
      <c r="E108" s="22" t="s">
        <v>977</v>
      </c>
      <c r="F108" s="23" t="s">
        <v>112</v>
      </c>
      <c r="G108" s="24">
        <v>1</v>
      </c>
      <c r="H108" s="25">
        <v>0</v>
      </c>
      <c r="I108" s="25">
        <f>ROUND(G108*H108,P4)</f>
        <v>0</v>
      </c>
      <c r="O108" s="26">
        <f>I108*0.21</f>
        <v>0</v>
      </c>
      <c r="P108">
        <v>3</v>
      </c>
    </row>
    <row r="109">
      <c r="A109" s="20" t="s">
        <v>46</v>
      </c>
      <c r="B109" s="20"/>
      <c r="C109" s="20"/>
      <c r="D109" s="20"/>
      <c r="E109" s="22" t="s">
        <v>103</v>
      </c>
      <c r="F109" s="20"/>
      <c r="G109" s="20"/>
      <c r="H109" s="20"/>
      <c r="I109" s="20"/>
    </row>
    <row r="110">
      <c r="A110" s="20" t="s">
        <v>47</v>
      </c>
      <c r="B110" s="20"/>
      <c r="C110" s="20"/>
      <c r="D110" s="20"/>
      <c r="E110" s="27" t="s">
        <v>978</v>
      </c>
      <c r="F110" s="20"/>
      <c r="G110" s="20"/>
      <c r="H110" s="20"/>
      <c r="I110" s="20"/>
    </row>
    <row r="111">
      <c r="A111" s="20" t="s">
        <v>47</v>
      </c>
      <c r="B111" s="20"/>
      <c r="C111" s="20"/>
      <c r="D111" s="20"/>
      <c r="E111" s="27" t="s">
        <v>802</v>
      </c>
      <c r="F111" s="20"/>
      <c r="G111" s="20"/>
      <c r="H111" s="20"/>
      <c r="I111" s="20"/>
    </row>
    <row r="112" ht="128.25">
      <c r="A112" s="20" t="s">
        <v>51</v>
      </c>
      <c r="B112" s="20"/>
      <c r="C112" s="20"/>
      <c r="D112" s="20"/>
      <c r="E112" s="22" t="s">
        <v>975</v>
      </c>
      <c r="F112" s="20"/>
      <c r="G112" s="20"/>
      <c r="H112" s="20"/>
      <c r="I112" s="20"/>
    </row>
    <row r="113">
      <c r="A113" s="20" t="s">
        <v>41</v>
      </c>
      <c r="B113" s="20">
        <v>21</v>
      </c>
      <c r="C113" s="21" t="s">
        <v>979</v>
      </c>
      <c r="D113" s="20"/>
      <c r="E113" s="22" t="s">
        <v>980</v>
      </c>
      <c r="F113" s="23" t="s">
        <v>981</v>
      </c>
      <c r="G113" s="24">
        <v>12</v>
      </c>
      <c r="H113" s="25">
        <v>0</v>
      </c>
      <c r="I113" s="25">
        <f>ROUND(G113*H113,P4)</f>
        <v>0</v>
      </c>
      <c r="O113" s="26">
        <f>I113*0.21</f>
        <v>0</v>
      </c>
      <c r="P113">
        <v>3</v>
      </c>
    </row>
    <row r="114">
      <c r="A114" s="20" t="s">
        <v>46</v>
      </c>
      <c r="B114" s="20"/>
      <c r="C114" s="20"/>
      <c r="D114" s="20"/>
      <c r="E114" s="22"/>
      <c r="F114" s="20"/>
      <c r="G114" s="20"/>
      <c r="H114" s="20"/>
      <c r="I114" s="20"/>
    </row>
    <row r="115" ht="28.5">
      <c r="A115" s="20" t="s">
        <v>47</v>
      </c>
      <c r="B115" s="20"/>
      <c r="C115" s="20"/>
      <c r="D115" s="20"/>
      <c r="E115" s="27" t="s">
        <v>982</v>
      </c>
      <c r="F115" s="20"/>
      <c r="G115" s="20"/>
      <c r="H115" s="20"/>
      <c r="I115" s="20"/>
    </row>
    <row r="116">
      <c r="A116" s="20" t="s">
        <v>47</v>
      </c>
      <c r="B116" s="20"/>
      <c r="C116" s="20"/>
      <c r="D116" s="20"/>
      <c r="E116" s="27" t="s">
        <v>498</v>
      </c>
      <c r="F116" s="20"/>
      <c r="G116" s="20"/>
      <c r="H116" s="20"/>
      <c r="I116" s="20"/>
    </row>
    <row r="117" ht="114">
      <c r="A117" s="20" t="s">
        <v>51</v>
      </c>
      <c r="B117" s="20"/>
      <c r="C117" s="20"/>
      <c r="D117" s="20"/>
      <c r="E117" s="22" t="s">
        <v>983</v>
      </c>
      <c r="F117" s="20"/>
      <c r="G117" s="20"/>
      <c r="H117" s="20"/>
      <c r="I117" s="20"/>
    </row>
    <row r="118">
      <c r="A118" s="20" t="s">
        <v>41</v>
      </c>
      <c r="B118" s="20">
        <v>22</v>
      </c>
      <c r="C118" s="21" t="s">
        <v>984</v>
      </c>
      <c r="D118" s="20" t="s">
        <v>906</v>
      </c>
      <c r="E118" s="22" t="s">
        <v>985</v>
      </c>
      <c r="F118" s="23" t="s">
        <v>981</v>
      </c>
      <c r="G118" s="24">
        <v>5</v>
      </c>
      <c r="H118" s="25">
        <v>0</v>
      </c>
      <c r="I118" s="25">
        <f>ROUND(G118*H118,P4)</f>
        <v>0</v>
      </c>
      <c r="O118" s="26">
        <f>I118*0.21</f>
        <v>0</v>
      </c>
      <c r="P118">
        <v>3</v>
      </c>
    </row>
    <row r="119">
      <c r="A119" s="20" t="s">
        <v>46</v>
      </c>
      <c r="B119" s="20"/>
      <c r="C119" s="20"/>
      <c r="D119" s="20"/>
      <c r="E119" s="22"/>
      <c r="F119" s="20"/>
      <c r="G119" s="20"/>
      <c r="H119" s="20"/>
      <c r="I119" s="20"/>
    </row>
    <row r="120">
      <c r="A120" s="20" t="s">
        <v>47</v>
      </c>
      <c r="B120" s="20"/>
      <c r="C120" s="20"/>
      <c r="D120" s="20"/>
      <c r="E120" s="27" t="s">
        <v>986</v>
      </c>
      <c r="F120" s="20"/>
      <c r="G120" s="20"/>
      <c r="H120" s="20"/>
      <c r="I120" s="20"/>
    </row>
    <row r="121">
      <c r="A121" s="20" t="s">
        <v>47</v>
      </c>
      <c r="B121" s="20"/>
      <c r="C121" s="20"/>
      <c r="D121" s="20"/>
      <c r="E121" s="27" t="s">
        <v>808</v>
      </c>
      <c r="F121" s="20"/>
      <c r="G121" s="20"/>
      <c r="H121" s="20"/>
      <c r="I121" s="20"/>
    </row>
    <row r="122" ht="114">
      <c r="A122" s="20" t="s">
        <v>51</v>
      </c>
      <c r="B122" s="20"/>
      <c r="C122" s="20"/>
      <c r="D122" s="20"/>
      <c r="E122" s="22" t="s">
        <v>987</v>
      </c>
      <c r="F122" s="20"/>
      <c r="G122" s="20"/>
      <c r="H122" s="20"/>
      <c r="I122" s="20"/>
    </row>
    <row r="123">
      <c r="A123" s="20" t="s">
        <v>41</v>
      </c>
      <c r="B123" s="20">
        <v>23</v>
      </c>
      <c r="C123" s="21" t="s">
        <v>988</v>
      </c>
      <c r="D123" s="20"/>
      <c r="E123" s="22" t="s">
        <v>989</v>
      </c>
      <c r="F123" s="23" t="s">
        <v>981</v>
      </c>
      <c r="G123" s="24">
        <v>123</v>
      </c>
      <c r="H123" s="25">
        <v>0</v>
      </c>
      <c r="I123" s="25">
        <f>ROUND(G123*H123,P4)</f>
        <v>0</v>
      </c>
      <c r="O123" s="26">
        <f>I123*0.21</f>
        <v>0</v>
      </c>
      <c r="P123">
        <v>3</v>
      </c>
    </row>
    <row r="124">
      <c r="A124" s="20" t="s">
        <v>46</v>
      </c>
      <c r="B124" s="20"/>
      <c r="C124" s="20"/>
      <c r="D124" s="20"/>
      <c r="E124" s="22"/>
      <c r="F124" s="20"/>
      <c r="G124" s="20"/>
      <c r="H124" s="20"/>
      <c r="I124" s="20"/>
    </row>
    <row r="125">
      <c r="A125" s="20" t="s">
        <v>47</v>
      </c>
      <c r="B125" s="20"/>
      <c r="C125" s="20"/>
      <c r="D125" s="20"/>
      <c r="E125" s="27" t="s">
        <v>990</v>
      </c>
      <c r="F125" s="20"/>
      <c r="G125" s="20"/>
      <c r="H125" s="20"/>
      <c r="I125" s="20"/>
    </row>
    <row r="126">
      <c r="A126" s="20" t="s">
        <v>47</v>
      </c>
      <c r="B126" s="20"/>
      <c r="C126" s="20"/>
      <c r="D126" s="20"/>
      <c r="E126" s="27" t="s">
        <v>991</v>
      </c>
      <c r="F126" s="20"/>
      <c r="G126" s="20"/>
      <c r="H126" s="20"/>
      <c r="I126" s="20"/>
    </row>
    <row r="127" ht="99.75">
      <c r="A127" s="20" t="s">
        <v>51</v>
      </c>
      <c r="B127" s="20"/>
      <c r="C127" s="20"/>
      <c r="D127" s="20"/>
      <c r="E127" s="22" t="s">
        <v>992</v>
      </c>
      <c r="F127" s="20"/>
      <c r="G127" s="20"/>
      <c r="H127" s="20"/>
      <c r="I127" s="20"/>
    </row>
    <row r="128">
      <c r="A128" s="20" t="s">
        <v>41</v>
      </c>
      <c r="B128" s="20">
        <v>24</v>
      </c>
      <c r="C128" s="21" t="s">
        <v>993</v>
      </c>
      <c r="D128" s="20" t="s">
        <v>64</v>
      </c>
      <c r="E128" s="22" t="s">
        <v>994</v>
      </c>
      <c r="F128" s="23" t="s">
        <v>45</v>
      </c>
      <c r="G128" s="24">
        <v>5.6769999999999996</v>
      </c>
      <c r="H128" s="25">
        <v>0</v>
      </c>
      <c r="I128" s="25">
        <f>ROUND(G128*H128,P4)</f>
        <v>0</v>
      </c>
      <c r="O128" s="26">
        <f>I128*0.21</f>
        <v>0</v>
      </c>
      <c r="P128">
        <v>3</v>
      </c>
    </row>
    <row r="129">
      <c r="A129" s="20" t="s">
        <v>46</v>
      </c>
      <c r="B129" s="20"/>
      <c r="C129" s="20"/>
      <c r="D129" s="20"/>
      <c r="E129" s="22"/>
      <c r="F129" s="20"/>
      <c r="G129" s="20"/>
      <c r="H129" s="20"/>
      <c r="I129" s="20"/>
    </row>
    <row r="130">
      <c r="A130" s="20" t="s">
        <v>47</v>
      </c>
      <c r="B130" s="20"/>
      <c r="C130" s="20"/>
      <c r="D130" s="20"/>
      <c r="E130" s="27" t="s">
        <v>995</v>
      </c>
      <c r="F130" s="20"/>
      <c r="G130" s="20"/>
      <c r="H130" s="20"/>
      <c r="I130" s="20"/>
    </row>
    <row r="131">
      <c r="A131" s="20" t="s">
        <v>47</v>
      </c>
      <c r="B131" s="20"/>
      <c r="C131" s="20"/>
      <c r="D131" s="20"/>
      <c r="E131" s="27" t="s">
        <v>996</v>
      </c>
      <c r="F131" s="20"/>
      <c r="G131" s="20"/>
      <c r="H131" s="20"/>
      <c r="I131" s="20"/>
    </row>
    <row r="132" ht="171">
      <c r="A132" s="20" t="s">
        <v>51</v>
      </c>
      <c r="B132" s="20"/>
      <c r="C132" s="20"/>
      <c r="D132" s="20"/>
      <c r="E132" s="22" t="s">
        <v>997</v>
      </c>
      <c r="F132" s="20"/>
      <c r="G132" s="20"/>
      <c r="H132" s="20"/>
      <c r="I132" s="20"/>
    </row>
    <row r="133">
      <c r="A133" s="20" t="s">
        <v>41</v>
      </c>
      <c r="B133" s="20">
        <v>25</v>
      </c>
      <c r="C133" s="21" t="s">
        <v>998</v>
      </c>
      <c r="D133" s="20" t="s">
        <v>181</v>
      </c>
      <c r="E133" s="22" t="s">
        <v>999</v>
      </c>
      <c r="F133" s="23" t="s">
        <v>112</v>
      </c>
      <c r="G133" s="24">
        <v>1</v>
      </c>
      <c r="H133" s="25">
        <v>0</v>
      </c>
      <c r="I133" s="25">
        <f>ROUND(G133*H133,P4)</f>
        <v>0</v>
      </c>
      <c r="O133" s="26">
        <f>I133*0.21</f>
        <v>0</v>
      </c>
      <c r="P133">
        <v>3</v>
      </c>
    </row>
    <row r="134">
      <c r="A134" s="20" t="s">
        <v>46</v>
      </c>
      <c r="B134" s="20"/>
      <c r="C134" s="20"/>
      <c r="D134" s="20"/>
      <c r="E134" s="22"/>
      <c r="F134" s="20"/>
      <c r="G134" s="20"/>
      <c r="H134" s="20"/>
      <c r="I134" s="20"/>
    </row>
    <row r="135">
      <c r="A135" s="20" t="s">
        <v>47</v>
      </c>
      <c r="B135" s="20"/>
      <c r="C135" s="20"/>
      <c r="D135" s="20"/>
      <c r="E135" s="27" t="s">
        <v>1000</v>
      </c>
      <c r="F135" s="20"/>
      <c r="G135" s="20"/>
      <c r="H135" s="20"/>
      <c r="I135" s="20"/>
    </row>
    <row r="136">
      <c r="A136" s="20" t="s">
        <v>47</v>
      </c>
      <c r="B136" s="20"/>
      <c r="C136" s="20"/>
      <c r="D136" s="20"/>
      <c r="E136" s="27" t="s">
        <v>802</v>
      </c>
      <c r="F136" s="20"/>
      <c r="G136" s="20"/>
      <c r="H136" s="20"/>
      <c r="I136" s="20"/>
    </row>
    <row r="137" ht="99.75">
      <c r="A137" s="20" t="s">
        <v>51</v>
      </c>
      <c r="B137" s="20"/>
      <c r="C137" s="20"/>
      <c r="D137" s="20"/>
      <c r="E137" s="22" t="s">
        <v>1001</v>
      </c>
      <c r="F137" s="20"/>
      <c r="G137" s="20"/>
      <c r="H137" s="20"/>
      <c r="I137" s="20"/>
    </row>
  </sheetData>
  <mergeCells count="10">
    <mergeCell ref="C3:D3"/>
    <mergeCell ref="C4:D4"/>
    <mergeCell ref="A5:A6"/>
    <mergeCell ref="B5:B6"/>
    <mergeCell ref="C5:C6"/>
    <mergeCell ref="D5:D6"/>
    <mergeCell ref="E5:E6"/>
    <mergeCell ref="F5:F6"/>
    <mergeCell ref="G5:G6"/>
    <mergeCell ref="H5:I5"/>
  </mergeCells>
  <drawing r:id="rId1"/>
</worksheet>
</file>

<file path=xl/worksheets/sheet5.xml><?xml version="1.0" encoding="utf-8"?>
<worksheet xmlns:r="http://schemas.openxmlformats.org/officeDocument/2006/relationships" xmlns="http://schemas.openxmlformats.org/spreadsheetml/2006/main">
  <sheetViews>
    <sheetView workbookViewId="0"/>
  </sheetViews>
  <sheetFormatPr defaultRowHeight="15"/>
  <cols>
    <col min="1" max="1" width="9.140625" hidden="1"/>
    <col min="2" max="2" width="16.14063" customWidth="1"/>
    <col min="3" max="3" width="9.710938" customWidth="1"/>
    <col min="4" max="4" width="13.00391" customWidth="1"/>
    <col min="5" max="5" width="64.85156" customWidth="1"/>
    <col min="6" max="6" width="13.00391" customWidth="1"/>
    <col min="7" max="7" width="16.14063" customWidth="1"/>
    <col min="8" max="8" width="16.14063" customWidth="1"/>
    <col min="9" max="9" width="16.14063" customWidth="1"/>
    <col min="15" max="15" width="9.140625" hidden="1"/>
    <col min="16" max="16" width="9.140625" hidden="1"/>
  </cols>
  <sheetData>
    <row r="1">
      <c r="A1" s="10" t="s">
        <v>0</v>
      </c>
      <c r="B1" s="3"/>
      <c r="C1" s="3"/>
      <c r="D1" s="3"/>
      <c r="E1" s="11" t="s">
        <v>1</v>
      </c>
      <c r="F1" s="3"/>
      <c r="G1" s="3"/>
      <c r="H1" s="3"/>
      <c r="I1" s="3"/>
      <c r="P1">
        <v>3</v>
      </c>
    </row>
    <row r="2" ht="18.75">
      <c r="B2" s="3"/>
      <c r="C2" s="3"/>
      <c r="D2" s="3"/>
      <c r="E2" s="4" t="s">
        <v>21</v>
      </c>
      <c r="F2" s="3"/>
      <c r="G2" s="3"/>
      <c r="H2" s="3"/>
      <c r="I2" s="3"/>
    </row>
    <row r="3" ht="28.5">
      <c r="A3" t="s">
        <v>22</v>
      </c>
      <c r="B3" s="12" t="s">
        <v>23</v>
      </c>
      <c r="C3" s="13" t="s">
        <v>24</v>
      </c>
      <c r="D3" s="14"/>
      <c r="E3" s="12" t="s">
        <v>25</v>
      </c>
      <c r="F3" s="3"/>
      <c r="G3" s="3"/>
      <c r="H3" s="15" t="s">
        <v>17</v>
      </c>
      <c r="I3" s="16">
        <f>SUMIFS(I8:I112,A8:A112,"SD")</f>
        <v>0</v>
      </c>
      <c r="O3">
        <v>0</v>
      </c>
      <c r="P3">
        <v>2</v>
      </c>
    </row>
    <row r="4">
      <c r="A4" t="s">
        <v>26</v>
      </c>
      <c r="B4" s="12" t="s">
        <v>27</v>
      </c>
      <c r="C4" s="13" t="s">
        <v>17</v>
      </c>
      <c r="D4" s="14"/>
      <c r="E4" s="12" t="s">
        <v>18</v>
      </c>
      <c r="F4" s="3"/>
      <c r="G4" s="3"/>
      <c r="H4" s="3"/>
      <c r="I4" s="3"/>
      <c r="O4">
        <v>0.14999999999999999</v>
      </c>
      <c r="P4">
        <v>2</v>
      </c>
    </row>
    <row r="5">
      <c r="A5" s="7" t="s">
        <v>28</v>
      </c>
      <c r="B5" s="7" t="s">
        <v>29</v>
      </c>
      <c r="C5" s="7" t="s">
        <v>30</v>
      </c>
      <c r="D5" s="7" t="s">
        <v>31</v>
      </c>
      <c r="E5" s="7" t="s">
        <v>32</v>
      </c>
      <c r="F5" s="7" t="s">
        <v>33</v>
      </c>
      <c r="G5" s="7" t="s">
        <v>34</v>
      </c>
      <c r="H5" s="7" t="s">
        <v>35</v>
      </c>
      <c r="I5" s="7"/>
      <c r="O5">
        <v>0.20999999999999999</v>
      </c>
    </row>
    <row r="6">
      <c r="A6" s="7"/>
      <c r="B6" s="7"/>
      <c r="C6" s="7"/>
      <c r="D6" s="7"/>
      <c r="E6" s="7"/>
      <c r="F6" s="7"/>
      <c r="G6" s="7"/>
      <c r="H6" s="7" t="s">
        <v>36</v>
      </c>
      <c r="I6" s="7" t="s">
        <v>37</v>
      </c>
    </row>
    <row r="7">
      <c r="A7" s="7">
        <v>0</v>
      </c>
      <c r="B7" s="7">
        <v>1</v>
      </c>
      <c r="C7" s="7">
        <v>2</v>
      </c>
      <c r="D7" s="7">
        <v>3</v>
      </c>
      <c r="E7" s="7">
        <v>4</v>
      </c>
      <c r="F7" s="7">
        <v>5</v>
      </c>
      <c r="G7" s="7">
        <v>6</v>
      </c>
      <c r="H7" s="7">
        <v>7</v>
      </c>
      <c r="I7" s="7">
        <v>8</v>
      </c>
    </row>
    <row r="8">
      <c r="A8" s="17" t="s">
        <v>38</v>
      </c>
      <c r="B8" s="17"/>
      <c r="C8" s="18" t="s">
        <v>39</v>
      </c>
      <c r="D8" s="17"/>
      <c r="E8" s="17" t="s">
        <v>40</v>
      </c>
      <c r="F8" s="17"/>
      <c r="G8" s="17"/>
      <c r="H8" s="17"/>
      <c r="I8" s="19">
        <f>SUMIFS(I9:I13,A9:A13,"P")</f>
        <v>0</v>
      </c>
    </row>
    <row r="9">
      <c r="A9" s="20" t="s">
        <v>41</v>
      </c>
      <c r="B9" s="20">
        <v>1</v>
      </c>
      <c r="C9" s="21" t="s">
        <v>42</v>
      </c>
      <c r="D9" s="20" t="s">
        <v>43</v>
      </c>
      <c r="E9" s="22" t="s">
        <v>44</v>
      </c>
      <c r="F9" s="23" t="s">
        <v>45</v>
      </c>
      <c r="G9" s="24">
        <v>32.68</v>
      </c>
      <c r="H9" s="25">
        <v>0</v>
      </c>
      <c r="I9" s="25">
        <f>ROUND(G9*H9,P4)</f>
        <v>0</v>
      </c>
      <c r="O9" s="26">
        <f>I9*0.21</f>
        <v>0</v>
      </c>
      <c r="P9">
        <v>3</v>
      </c>
    </row>
    <row r="10">
      <c r="A10" s="20" t="s">
        <v>46</v>
      </c>
      <c r="B10" s="20"/>
      <c r="C10" s="20"/>
      <c r="D10" s="20"/>
      <c r="E10" s="22"/>
      <c r="F10" s="20"/>
      <c r="G10" s="20"/>
      <c r="H10" s="20"/>
      <c r="I10" s="20"/>
    </row>
    <row r="11">
      <c r="A11" s="20" t="s">
        <v>47</v>
      </c>
      <c r="B11" s="20"/>
      <c r="C11" s="20"/>
      <c r="D11" s="20"/>
      <c r="E11" s="27" t="s">
        <v>1002</v>
      </c>
      <c r="F11" s="20"/>
      <c r="G11" s="20"/>
      <c r="H11" s="20"/>
      <c r="I11" s="20"/>
    </row>
    <row r="12">
      <c r="A12" s="20" t="s">
        <v>47</v>
      </c>
      <c r="B12" s="20"/>
      <c r="C12" s="20"/>
      <c r="D12" s="20"/>
      <c r="E12" s="27" t="s">
        <v>1003</v>
      </c>
      <c r="F12" s="20"/>
      <c r="G12" s="20"/>
      <c r="H12" s="20"/>
      <c r="I12" s="20"/>
    </row>
    <row r="13" ht="28.5">
      <c r="A13" s="20" t="s">
        <v>51</v>
      </c>
      <c r="B13" s="20"/>
      <c r="C13" s="20"/>
      <c r="D13" s="20"/>
      <c r="E13" s="22" t="s">
        <v>52</v>
      </c>
      <c r="F13" s="20"/>
      <c r="G13" s="20"/>
      <c r="H13" s="20"/>
      <c r="I13" s="20"/>
    </row>
    <row r="14">
      <c r="A14" s="17" t="s">
        <v>38</v>
      </c>
      <c r="B14" s="17"/>
      <c r="C14" s="18" t="s">
        <v>209</v>
      </c>
      <c r="D14" s="17"/>
      <c r="E14" s="17" t="s">
        <v>210</v>
      </c>
      <c r="F14" s="17"/>
      <c r="G14" s="17"/>
      <c r="H14" s="17"/>
      <c r="I14" s="19">
        <f>SUMIFS(I15:I19,A15:A19,"P")</f>
        <v>0</v>
      </c>
    </row>
    <row r="15" ht="28.5">
      <c r="A15" s="20" t="s">
        <v>41</v>
      </c>
      <c r="B15" s="20">
        <v>2</v>
      </c>
      <c r="C15" s="21" t="s">
        <v>211</v>
      </c>
      <c r="D15" s="20" t="s">
        <v>134</v>
      </c>
      <c r="E15" s="22" t="s">
        <v>212</v>
      </c>
      <c r="F15" s="23" t="s">
        <v>45</v>
      </c>
      <c r="G15" s="24">
        <v>32.68</v>
      </c>
      <c r="H15" s="25">
        <v>0</v>
      </c>
      <c r="I15" s="25">
        <f>ROUND(G15*H15,P4)</f>
        <v>0</v>
      </c>
      <c r="O15" s="26">
        <f>I15*0.21</f>
        <v>0</v>
      </c>
      <c r="P15">
        <v>3</v>
      </c>
    </row>
    <row r="16">
      <c r="A16" s="20" t="s">
        <v>46</v>
      </c>
      <c r="B16" s="20"/>
      <c r="C16" s="20"/>
      <c r="D16" s="20"/>
      <c r="E16" s="22"/>
      <c r="F16" s="20"/>
      <c r="G16" s="20"/>
      <c r="H16" s="20"/>
      <c r="I16" s="20"/>
    </row>
    <row r="17">
      <c r="A17" s="20" t="s">
        <v>47</v>
      </c>
      <c r="B17" s="20"/>
      <c r="C17" s="20"/>
      <c r="D17" s="20"/>
      <c r="E17" s="27" t="s">
        <v>1004</v>
      </c>
      <c r="F17" s="20"/>
      <c r="G17" s="20"/>
      <c r="H17" s="20"/>
      <c r="I17" s="20"/>
    </row>
    <row r="18">
      <c r="A18" s="20" t="s">
        <v>47</v>
      </c>
      <c r="B18" s="20"/>
      <c r="C18" s="20"/>
      <c r="D18" s="20"/>
      <c r="E18" s="27" t="s">
        <v>1003</v>
      </c>
      <c r="F18" s="20"/>
      <c r="G18" s="20"/>
      <c r="H18" s="20"/>
      <c r="I18" s="20"/>
    </row>
    <row r="19" ht="384.75">
      <c r="A19" s="20" t="s">
        <v>51</v>
      </c>
      <c r="B19" s="20"/>
      <c r="C19" s="20"/>
      <c r="D19" s="20"/>
      <c r="E19" s="22" t="s">
        <v>216</v>
      </c>
      <c r="F19" s="20"/>
      <c r="G19" s="20"/>
      <c r="H19" s="20"/>
      <c r="I19" s="20"/>
    </row>
    <row r="20">
      <c r="A20" s="17" t="s">
        <v>38</v>
      </c>
      <c r="B20" s="17"/>
      <c r="C20" s="18" t="s">
        <v>237</v>
      </c>
      <c r="D20" s="17"/>
      <c r="E20" s="17" t="s">
        <v>238</v>
      </c>
      <c r="F20" s="17"/>
      <c r="G20" s="17"/>
      <c r="H20" s="17"/>
      <c r="I20" s="19">
        <f>SUMIFS(I21:I25,A21:A25,"P")</f>
        <v>0</v>
      </c>
    </row>
    <row r="21">
      <c r="A21" s="20" t="s">
        <v>41</v>
      </c>
      <c r="B21" s="20">
        <v>3</v>
      </c>
      <c r="C21" s="21" t="s">
        <v>239</v>
      </c>
      <c r="D21" s="20" t="s">
        <v>41</v>
      </c>
      <c r="E21" s="22" t="s">
        <v>240</v>
      </c>
      <c r="F21" s="23" t="s">
        <v>45</v>
      </c>
      <c r="G21" s="24">
        <v>23.800000000000001</v>
      </c>
      <c r="H21" s="25">
        <v>0</v>
      </c>
      <c r="I21" s="25">
        <f>ROUND(G21*H21,P4)</f>
        <v>0</v>
      </c>
      <c r="O21" s="26">
        <f>I21*0.21</f>
        <v>0</v>
      </c>
      <c r="P21">
        <v>3</v>
      </c>
    </row>
    <row r="22">
      <c r="A22" s="20" t="s">
        <v>46</v>
      </c>
      <c r="B22" s="20"/>
      <c r="C22" s="20"/>
      <c r="D22" s="20"/>
      <c r="E22" s="22"/>
      <c r="F22" s="20"/>
      <c r="G22" s="20"/>
      <c r="H22" s="20"/>
      <c r="I22" s="20"/>
    </row>
    <row r="23">
      <c r="A23" s="20" t="s">
        <v>47</v>
      </c>
      <c r="B23" s="20"/>
      <c r="C23" s="20"/>
      <c r="D23" s="20"/>
      <c r="E23" s="27" t="s">
        <v>1005</v>
      </c>
      <c r="F23" s="20"/>
      <c r="G23" s="20"/>
      <c r="H23" s="20"/>
      <c r="I23" s="20"/>
    </row>
    <row r="24">
      <c r="A24" s="20" t="s">
        <v>47</v>
      </c>
      <c r="B24" s="20"/>
      <c r="C24" s="20"/>
      <c r="D24" s="20"/>
      <c r="E24" s="27" t="s">
        <v>1006</v>
      </c>
      <c r="F24" s="20"/>
      <c r="G24" s="20"/>
      <c r="H24" s="20"/>
      <c r="I24" s="20"/>
    </row>
    <row r="25" ht="370.5">
      <c r="A25" s="20" t="s">
        <v>51</v>
      </c>
      <c r="B25" s="20"/>
      <c r="C25" s="20"/>
      <c r="D25" s="20"/>
      <c r="E25" s="22" t="s">
        <v>243</v>
      </c>
      <c r="F25" s="20"/>
      <c r="G25" s="20"/>
      <c r="H25" s="20"/>
      <c r="I25" s="20"/>
    </row>
    <row r="26">
      <c r="A26" s="17" t="s">
        <v>38</v>
      </c>
      <c r="B26" s="17"/>
      <c r="C26" s="18" t="s">
        <v>276</v>
      </c>
      <c r="D26" s="17"/>
      <c r="E26" s="17" t="s">
        <v>277</v>
      </c>
      <c r="F26" s="17"/>
      <c r="G26" s="17"/>
      <c r="H26" s="17"/>
      <c r="I26" s="19">
        <f>SUMIFS(I27:I31,A27:A31,"P")</f>
        <v>0</v>
      </c>
    </row>
    <row r="27">
      <c r="A27" s="20" t="s">
        <v>41</v>
      </c>
      <c r="B27" s="20">
        <v>4</v>
      </c>
      <c r="C27" s="21" t="s">
        <v>278</v>
      </c>
      <c r="D27" s="20" t="s">
        <v>181</v>
      </c>
      <c r="E27" s="22" t="s">
        <v>279</v>
      </c>
      <c r="F27" s="23" t="s">
        <v>102</v>
      </c>
      <c r="G27" s="24">
        <v>31.850000000000001</v>
      </c>
      <c r="H27" s="25">
        <v>0</v>
      </c>
      <c r="I27" s="25">
        <f>ROUND(G27*H27,P4)</f>
        <v>0</v>
      </c>
      <c r="O27" s="26">
        <f>I27*0.21</f>
        <v>0</v>
      </c>
      <c r="P27">
        <v>3</v>
      </c>
    </row>
    <row r="28">
      <c r="A28" s="20" t="s">
        <v>46</v>
      </c>
      <c r="B28" s="20"/>
      <c r="C28" s="20"/>
      <c r="D28" s="20"/>
      <c r="E28" s="22"/>
      <c r="F28" s="20"/>
      <c r="G28" s="20"/>
      <c r="H28" s="20"/>
      <c r="I28" s="20"/>
    </row>
    <row r="29">
      <c r="A29" s="20" t="s">
        <v>47</v>
      </c>
      <c r="B29" s="20"/>
      <c r="C29" s="20"/>
      <c r="D29" s="20"/>
      <c r="E29" s="27" t="s">
        <v>1007</v>
      </c>
      <c r="F29" s="20"/>
      <c r="G29" s="20"/>
      <c r="H29" s="20"/>
      <c r="I29" s="20"/>
    </row>
    <row r="30">
      <c r="A30" s="20" t="s">
        <v>47</v>
      </c>
      <c r="B30" s="20"/>
      <c r="C30" s="20"/>
      <c r="D30" s="20"/>
      <c r="E30" s="27" t="s">
        <v>1008</v>
      </c>
      <c r="F30" s="20"/>
      <c r="G30" s="20"/>
      <c r="H30" s="20"/>
      <c r="I30" s="20"/>
    </row>
    <row r="31" ht="28.5">
      <c r="A31" s="20" t="s">
        <v>51</v>
      </c>
      <c r="B31" s="20"/>
      <c r="C31" s="20"/>
      <c r="D31" s="20"/>
      <c r="E31" s="22" t="s">
        <v>284</v>
      </c>
      <c r="F31" s="20"/>
      <c r="G31" s="20"/>
      <c r="H31" s="20"/>
      <c r="I31" s="20"/>
    </row>
    <row r="32">
      <c r="A32" s="17" t="s">
        <v>38</v>
      </c>
      <c r="B32" s="17"/>
      <c r="C32" s="18" t="s">
        <v>903</v>
      </c>
      <c r="D32" s="17"/>
      <c r="E32" s="17" t="s">
        <v>904</v>
      </c>
      <c r="F32" s="17"/>
      <c r="G32" s="17"/>
      <c r="H32" s="17"/>
      <c r="I32" s="19">
        <f>SUMIFS(I33:I44,A33:A44,"P")</f>
        <v>0</v>
      </c>
    </row>
    <row r="33">
      <c r="A33" s="20" t="s">
        <v>41</v>
      </c>
      <c r="B33" s="20">
        <v>5</v>
      </c>
      <c r="C33" s="21" t="s">
        <v>905</v>
      </c>
      <c r="D33" s="20" t="s">
        <v>906</v>
      </c>
      <c r="E33" s="22" t="s">
        <v>907</v>
      </c>
      <c r="F33" s="23" t="s">
        <v>153</v>
      </c>
      <c r="G33" s="24">
        <v>115</v>
      </c>
      <c r="H33" s="25">
        <v>0</v>
      </c>
      <c r="I33" s="25">
        <f>ROUND(G33*H33,P4)</f>
        <v>0</v>
      </c>
      <c r="O33" s="26">
        <f>I33*0.21</f>
        <v>0</v>
      </c>
      <c r="P33">
        <v>3</v>
      </c>
    </row>
    <row r="34">
      <c r="A34" s="20" t="s">
        <v>46</v>
      </c>
      <c r="B34" s="20"/>
      <c r="C34" s="20"/>
      <c r="D34" s="20"/>
      <c r="E34" s="22"/>
      <c r="F34" s="20"/>
      <c r="G34" s="20"/>
      <c r="H34" s="20"/>
      <c r="I34" s="20"/>
    </row>
    <row r="35">
      <c r="A35" s="20" t="s">
        <v>47</v>
      </c>
      <c r="B35" s="20"/>
      <c r="C35" s="20"/>
      <c r="D35" s="20"/>
      <c r="E35" s="27" t="s">
        <v>1009</v>
      </c>
      <c r="F35" s="20"/>
      <c r="G35" s="20"/>
      <c r="H35" s="20"/>
      <c r="I35" s="20"/>
    </row>
    <row r="36">
      <c r="A36" s="20" t="s">
        <v>47</v>
      </c>
      <c r="B36" s="20"/>
      <c r="C36" s="20"/>
      <c r="D36" s="20"/>
      <c r="E36" s="27" t="s">
        <v>1010</v>
      </c>
      <c r="F36" s="20"/>
      <c r="G36" s="20"/>
      <c r="H36" s="20"/>
      <c r="I36" s="20"/>
    </row>
    <row r="37">
      <c r="A37" s="20" t="s">
        <v>47</v>
      </c>
      <c r="B37" s="20"/>
      <c r="C37" s="20"/>
      <c r="D37" s="20"/>
      <c r="E37" s="27" t="s">
        <v>1011</v>
      </c>
      <c r="F37" s="20"/>
      <c r="G37" s="20"/>
      <c r="H37" s="20"/>
      <c r="I37" s="20"/>
    </row>
    <row r="38" ht="114">
      <c r="A38" s="20" t="s">
        <v>51</v>
      </c>
      <c r="B38" s="20"/>
      <c r="C38" s="20"/>
      <c r="D38" s="20"/>
      <c r="E38" s="22" t="s">
        <v>910</v>
      </c>
      <c r="F38" s="20"/>
      <c r="G38" s="20"/>
      <c r="H38" s="20"/>
      <c r="I38" s="20"/>
    </row>
    <row r="39">
      <c r="A39" s="20" t="s">
        <v>41</v>
      </c>
      <c r="B39" s="20">
        <v>6</v>
      </c>
      <c r="C39" s="21" t="s">
        <v>911</v>
      </c>
      <c r="D39" s="20" t="s">
        <v>906</v>
      </c>
      <c r="E39" s="22" t="s">
        <v>912</v>
      </c>
      <c r="F39" s="23" t="s">
        <v>153</v>
      </c>
      <c r="G39" s="24">
        <v>115</v>
      </c>
      <c r="H39" s="25">
        <v>0</v>
      </c>
      <c r="I39" s="25">
        <f>ROUND(G39*H39,P4)</f>
        <v>0</v>
      </c>
      <c r="O39" s="26">
        <f>I39*0.21</f>
        <v>0</v>
      </c>
      <c r="P39">
        <v>3</v>
      </c>
    </row>
    <row r="40">
      <c r="A40" s="20" t="s">
        <v>46</v>
      </c>
      <c r="B40" s="20"/>
      <c r="C40" s="20"/>
      <c r="D40" s="20"/>
      <c r="E40" s="22"/>
      <c r="F40" s="20"/>
      <c r="G40" s="20"/>
      <c r="H40" s="20"/>
      <c r="I40" s="20"/>
    </row>
    <row r="41" ht="28.5">
      <c r="A41" s="20" t="s">
        <v>47</v>
      </c>
      <c r="B41" s="20"/>
      <c r="C41" s="20"/>
      <c r="D41" s="20"/>
      <c r="E41" s="27" t="s">
        <v>1012</v>
      </c>
      <c r="F41" s="20"/>
      <c r="G41" s="20"/>
      <c r="H41" s="20"/>
      <c r="I41" s="20"/>
    </row>
    <row r="42">
      <c r="A42" s="20" t="s">
        <v>47</v>
      </c>
      <c r="B42" s="20"/>
      <c r="C42" s="20"/>
      <c r="D42" s="20"/>
      <c r="E42" s="27" t="s">
        <v>1010</v>
      </c>
      <c r="F42" s="20"/>
      <c r="G42" s="20"/>
      <c r="H42" s="20"/>
      <c r="I42" s="20"/>
    </row>
    <row r="43">
      <c r="A43" s="20" t="s">
        <v>47</v>
      </c>
      <c r="B43" s="20"/>
      <c r="C43" s="20"/>
      <c r="D43" s="20"/>
      <c r="E43" s="27" t="s">
        <v>1011</v>
      </c>
      <c r="F43" s="20"/>
      <c r="G43" s="20"/>
      <c r="H43" s="20"/>
      <c r="I43" s="20"/>
    </row>
    <row r="44" ht="156.75">
      <c r="A44" s="20" t="s">
        <v>51</v>
      </c>
      <c r="B44" s="20"/>
      <c r="C44" s="20"/>
      <c r="D44" s="20"/>
      <c r="E44" s="22" t="s">
        <v>914</v>
      </c>
      <c r="F44" s="20"/>
      <c r="G44" s="20"/>
      <c r="H44" s="20"/>
      <c r="I44" s="20"/>
    </row>
    <row r="45">
      <c r="A45" s="17" t="s">
        <v>38</v>
      </c>
      <c r="B45" s="17"/>
      <c r="C45" s="18" t="s">
        <v>915</v>
      </c>
      <c r="D45" s="17"/>
      <c r="E45" s="17" t="s">
        <v>916</v>
      </c>
      <c r="F45" s="17"/>
      <c r="G45" s="17"/>
      <c r="H45" s="17"/>
      <c r="I45" s="19">
        <f>SUMIFS(I46:I112,A46:A112,"P")</f>
        <v>0</v>
      </c>
    </row>
    <row r="46">
      <c r="A46" s="20" t="s">
        <v>41</v>
      </c>
      <c r="B46" s="20">
        <v>7</v>
      </c>
      <c r="C46" s="21" t="s">
        <v>917</v>
      </c>
      <c r="D46" s="20" t="s">
        <v>906</v>
      </c>
      <c r="E46" s="22" t="s">
        <v>918</v>
      </c>
      <c r="F46" s="23" t="s">
        <v>153</v>
      </c>
      <c r="G46" s="24">
        <v>91</v>
      </c>
      <c r="H46" s="25">
        <v>0</v>
      </c>
      <c r="I46" s="25">
        <f>ROUND(G46*H46,P4)</f>
        <v>0</v>
      </c>
      <c r="O46" s="26">
        <f>I46*0.21</f>
        <v>0</v>
      </c>
      <c r="P46">
        <v>3</v>
      </c>
    </row>
    <row r="47">
      <c r="A47" s="20" t="s">
        <v>46</v>
      </c>
      <c r="B47" s="20"/>
      <c r="C47" s="20"/>
      <c r="D47" s="20"/>
      <c r="E47" s="22"/>
      <c r="F47" s="20"/>
      <c r="G47" s="20"/>
      <c r="H47" s="20"/>
      <c r="I47" s="20"/>
    </row>
    <row r="48">
      <c r="A48" s="20" t="s">
        <v>47</v>
      </c>
      <c r="B48" s="20"/>
      <c r="C48" s="20"/>
      <c r="D48" s="20"/>
      <c r="E48" s="27" t="s">
        <v>1013</v>
      </c>
      <c r="F48" s="20"/>
      <c r="G48" s="20"/>
      <c r="H48" s="20"/>
      <c r="I48" s="20"/>
    </row>
    <row r="49">
      <c r="A49" s="20" t="s">
        <v>47</v>
      </c>
      <c r="B49" s="20"/>
      <c r="C49" s="20"/>
      <c r="D49" s="20"/>
      <c r="E49" s="27" t="s">
        <v>931</v>
      </c>
      <c r="F49" s="20"/>
      <c r="G49" s="20"/>
      <c r="H49" s="20"/>
      <c r="I49" s="20"/>
    </row>
    <row r="50" ht="142.5">
      <c r="A50" s="20" t="s">
        <v>51</v>
      </c>
      <c r="B50" s="20"/>
      <c r="C50" s="20"/>
      <c r="D50" s="20"/>
      <c r="E50" s="22" t="s">
        <v>920</v>
      </c>
      <c r="F50" s="20"/>
      <c r="G50" s="20"/>
      <c r="H50" s="20"/>
      <c r="I50" s="20"/>
    </row>
    <row r="51">
      <c r="A51" s="20" t="s">
        <v>41</v>
      </c>
      <c r="B51" s="20">
        <v>8</v>
      </c>
      <c r="C51" s="21" t="s">
        <v>921</v>
      </c>
      <c r="D51" s="20" t="s">
        <v>906</v>
      </c>
      <c r="E51" s="22" t="s">
        <v>922</v>
      </c>
      <c r="F51" s="23" t="s">
        <v>112</v>
      </c>
      <c r="G51" s="24">
        <v>16.550000000000001</v>
      </c>
      <c r="H51" s="25">
        <v>0</v>
      </c>
      <c r="I51" s="25">
        <f>ROUND(G51*H51,P4)</f>
        <v>0</v>
      </c>
      <c r="O51" s="26">
        <f>I51*0.21</f>
        <v>0</v>
      </c>
      <c r="P51">
        <v>3</v>
      </c>
    </row>
    <row r="52">
      <c r="A52" s="20" t="s">
        <v>46</v>
      </c>
      <c r="B52" s="20"/>
      <c r="C52" s="20"/>
      <c r="D52" s="20"/>
      <c r="E52" s="22"/>
      <c r="F52" s="20"/>
      <c r="G52" s="20"/>
      <c r="H52" s="20"/>
      <c r="I52" s="20"/>
    </row>
    <row r="53">
      <c r="A53" s="20" t="s">
        <v>47</v>
      </c>
      <c r="B53" s="20"/>
      <c r="C53" s="20"/>
      <c r="D53" s="20"/>
      <c r="E53" s="27" t="s">
        <v>1014</v>
      </c>
      <c r="F53" s="20"/>
      <c r="G53" s="20"/>
      <c r="H53" s="20"/>
      <c r="I53" s="20"/>
    </row>
    <row r="54">
      <c r="A54" s="20" t="s">
        <v>47</v>
      </c>
      <c r="B54" s="20"/>
      <c r="C54" s="20"/>
      <c r="D54" s="20"/>
      <c r="E54" s="27" t="s">
        <v>1015</v>
      </c>
      <c r="F54" s="20"/>
      <c r="G54" s="20"/>
      <c r="H54" s="20"/>
      <c r="I54" s="20"/>
    </row>
    <row r="55">
      <c r="A55" s="20" t="s">
        <v>47</v>
      </c>
      <c r="B55" s="20"/>
      <c r="C55" s="20"/>
      <c r="D55" s="20"/>
      <c r="E55" s="27" t="s">
        <v>1016</v>
      </c>
      <c r="F55" s="20"/>
      <c r="G55" s="20"/>
      <c r="H55" s="20"/>
      <c r="I55" s="20"/>
    </row>
    <row r="56" ht="114">
      <c r="A56" s="20" t="s">
        <v>51</v>
      </c>
      <c r="B56" s="20"/>
      <c r="C56" s="20"/>
      <c r="D56" s="20"/>
      <c r="E56" s="22" t="s">
        <v>926</v>
      </c>
      <c r="F56" s="20"/>
      <c r="G56" s="20"/>
      <c r="H56" s="20"/>
      <c r="I56" s="20"/>
    </row>
    <row r="57">
      <c r="A57" s="20" t="s">
        <v>41</v>
      </c>
      <c r="B57" s="20">
        <v>9</v>
      </c>
      <c r="C57" s="21" t="s">
        <v>933</v>
      </c>
      <c r="D57" s="20" t="s">
        <v>906</v>
      </c>
      <c r="E57" s="22" t="s">
        <v>934</v>
      </c>
      <c r="F57" s="23" t="s">
        <v>153</v>
      </c>
      <c r="G57" s="24">
        <v>91</v>
      </c>
      <c r="H57" s="25">
        <v>0</v>
      </c>
      <c r="I57" s="25">
        <f>ROUND(G57*H57,P4)</f>
        <v>0</v>
      </c>
      <c r="O57" s="26">
        <f>I57*0.21</f>
        <v>0</v>
      </c>
      <c r="P57">
        <v>3</v>
      </c>
    </row>
    <row r="58">
      <c r="A58" s="20" t="s">
        <v>46</v>
      </c>
      <c r="B58" s="20"/>
      <c r="C58" s="20"/>
      <c r="D58" s="20"/>
      <c r="E58" s="22"/>
      <c r="F58" s="20"/>
      <c r="G58" s="20"/>
      <c r="H58" s="20"/>
      <c r="I58" s="20"/>
    </row>
    <row r="59">
      <c r="A59" s="20" t="s">
        <v>47</v>
      </c>
      <c r="B59" s="20"/>
      <c r="C59" s="20"/>
      <c r="D59" s="20"/>
      <c r="E59" s="27" t="s">
        <v>1017</v>
      </c>
      <c r="F59" s="20"/>
      <c r="G59" s="20"/>
      <c r="H59" s="20"/>
      <c r="I59" s="20"/>
    </row>
    <row r="60">
      <c r="A60" s="20" t="s">
        <v>47</v>
      </c>
      <c r="B60" s="20"/>
      <c r="C60" s="20"/>
      <c r="D60" s="20"/>
      <c r="E60" s="27" t="s">
        <v>931</v>
      </c>
      <c r="F60" s="20"/>
      <c r="G60" s="20"/>
      <c r="H60" s="20"/>
      <c r="I60" s="20"/>
    </row>
    <row r="61" ht="99.75">
      <c r="A61" s="20" t="s">
        <v>51</v>
      </c>
      <c r="B61" s="20"/>
      <c r="C61" s="20"/>
      <c r="D61" s="20"/>
      <c r="E61" s="22" t="s">
        <v>936</v>
      </c>
      <c r="F61" s="20"/>
      <c r="G61" s="20"/>
      <c r="H61" s="20"/>
      <c r="I61" s="20"/>
    </row>
    <row r="62" ht="28.5">
      <c r="A62" s="20" t="s">
        <v>41</v>
      </c>
      <c r="B62" s="20">
        <v>10</v>
      </c>
      <c r="C62" s="21" t="s">
        <v>937</v>
      </c>
      <c r="D62" s="20" t="s">
        <v>906</v>
      </c>
      <c r="E62" s="22" t="s">
        <v>938</v>
      </c>
      <c r="F62" s="23" t="s">
        <v>112</v>
      </c>
      <c r="G62" s="24">
        <v>12</v>
      </c>
      <c r="H62" s="25">
        <v>0</v>
      </c>
      <c r="I62" s="25">
        <f>ROUND(G62*H62,P4)</f>
        <v>0</v>
      </c>
      <c r="O62" s="26">
        <f>I62*0.21</f>
        <v>0</v>
      </c>
      <c r="P62">
        <v>3</v>
      </c>
    </row>
    <row r="63">
      <c r="A63" s="20" t="s">
        <v>46</v>
      </c>
      <c r="B63" s="20"/>
      <c r="C63" s="20"/>
      <c r="D63" s="20"/>
      <c r="E63" s="22"/>
      <c r="F63" s="20"/>
      <c r="G63" s="20"/>
      <c r="H63" s="20"/>
      <c r="I63" s="20"/>
    </row>
    <row r="64">
      <c r="A64" s="20" t="s">
        <v>47</v>
      </c>
      <c r="B64" s="20"/>
      <c r="C64" s="20"/>
      <c r="D64" s="20"/>
      <c r="E64" s="27" t="s">
        <v>1018</v>
      </c>
      <c r="F64" s="20"/>
      <c r="G64" s="20"/>
      <c r="H64" s="20"/>
      <c r="I64" s="20"/>
    </row>
    <row r="65">
      <c r="A65" s="20" t="s">
        <v>47</v>
      </c>
      <c r="B65" s="20"/>
      <c r="C65" s="20"/>
      <c r="D65" s="20"/>
      <c r="E65" s="27" t="s">
        <v>498</v>
      </c>
      <c r="F65" s="20"/>
      <c r="G65" s="20"/>
      <c r="H65" s="20"/>
      <c r="I65" s="20"/>
    </row>
    <row r="66" ht="114">
      <c r="A66" s="20" t="s">
        <v>51</v>
      </c>
      <c r="B66" s="20"/>
      <c r="C66" s="20"/>
      <c r="D66" s="20"/>
      <c r="E66" s="22" t="s">
        <v>932</v>
      </c>
      <c r="F66" s="20"/>
      <c r="G66" s="20"/>
      <c r="H66" s="20"/>
      <c r="I66" s="20"/>
    </row>
    <row r="67">
      <c r="A67" s="20" t="s">
        <v>41</v>
      </c>
      <c r="B67" s="20">
        <v>11</v>
      </c>
      <c r="C67" s="21" t="s">
        <v>941</v>
      </c>
      <c r="D67" s="20"/>
      <c r="E67" s="22" t="s">
        <v>942</v>
      </c>
      <c r="F67" s="23" t="s">
        <v>153</v>
      </c>
      <c r="G67" s="24">
        <v>91</v>
      </c>
      <c r="H67" s="25">
        <v>0</v>
      </c>
      <c r="I67" s="25">
        <f>ROUND(G67*H67,P4)</f>
        <v>0</v>
      </c>
      <c r="O67" s="26">
        <f>I67*0.21</f>
        <v>0</v>
      </c>
      <c r="P67">
        <v>3</v>
      </c>
    </row>
    <row r="68">
      <c r="A68" s="20" t="s">
        <v>46</v>
      </c>
      <c r="B68" s="20"/>
      <c r="C68" s="20"/>
      <c r="D68" s="20"/>
      <c r="E68" s="22"/>
      <c r="F68" s="20"/>
      <c r="G68" s="20"/>
      <c r="H68" s="20"/>
      <c r="I68" s="20"/>
    </row>
    <row r="69">
      <c r="A69" s="20" t="s">
        <v>47</v>
      </c>
      <c r="B69" s="20"/>
      <c r="C69" s="20"/>
      <c r="D69" s="20"/>
      <c r="E69" s="27" t="s">
        <v>1019</v>
      </c>
      <c r="F69" s="20"/>
      <c r="G69" s="20"/>
      <c r="H69" s="20"/>
      <c r="I69" s="20"/>
    </row>
    <row r="70">
      <c r="A70" s="20" t="s">
        <v>47</v>
      </c>
      <c r="B70" s="20"/>
      <c r="C70" s="20"/>
      <c r="D70" s="20"/>
      <c r="E70" s="27" t="s">
        <v>931</v>
      </c>
      <c r="F70" s="20"/>
      <c r="G70" s="20"/>
      <c r="H70" s="20"/>
      <c r="I70" s="20"/>
    </row>
    <row r="71" ht="85.5">
      <c r="A71" s="20" t="s">
        <v>51</v>
      </c>
      <c r="B71" s="20"/>
      <c r="C71" s="20"/>
      <c r="D71" s="20"/>
      <c r="E71" s="22" t="s">
        <v>944</v>
      </c>
      <c r="F71" s="20"/>
      <c r="G71" s="20"/>
      <c r="H71" s="20"/>
      <c r="I71" s="20"/>
    </row>
    <row r="72">
      <c r="A72" s="20" t="s">
        <v>41</v>
      </c>
      <c r="B72" s="20">
        <v>12</v>
      </c>
      <c r="C72" s="21" t="s">
        <v>1020</v>
      </c>
      <c r="D72" s="20" t="s">
        <v>906</v>
      </c>
      <c r="E72" s="22" t="s">
        <v>1021</v>
      </c>
      <c r="F72" s="23" t="s">
        <v>112</v>
      </c>
      <c r="G72" s="24">
        <v>6</v>
      </c>
      <c r="H72" s="25">
        <v>0</v>
      </c>
      <c r="I72" s="25">
        <f>ROUND(G72*H72,P4)</f>
        <v>0</v>
      </c>
      <c r="O72" s="26">
        <f>I72*0.21</f>
        <v>0</v>
      </c>
      <c r="P72">
        <v>3</v>
      </c>
    </row>
    <row r="73">
      <c r="A73" s="20" t="s">
        <v>46</v>
      </c>
      <c r="B73" s="20"/>
      <c r="C73" s="20"/>
      <c r="D73" s="20"/>
      <c r="E73" s="22"/>
      <c r="F73" s="20"/>
      <c r="G73" s="20"/>
      <c r="H73" s="20"/>
      <c r="I73" s="20"/>
    </row>
    <row r="74">
      <c r="A74" s="20" t="s">
        <v>47</v>
      </c>
      <c r="B74" s="20"/>
      <c r="C74" s="20"/>
      <c r="D74" s="20"/>
      <c r="E74" s="27" t="s">
        <v>1022</v>
      </c>
      <c r="F74" s="20"/>
      <c r="G74" s="20"/>
      <c r="H74" s="20"/>
      <c r="I74" s="20"/>
    </row>
    <row r="75">
      <c r="A75" s="20" t="s">
        <v>47</v>
      </c>
      <c r="B75" s="20"/>
      <c r="C75" s="20"/>
      <c r="D75" s="20"/>
      <c r="E75" s="27" t="s">
        <v>449</v>
      </c>
      <c r="F75" s="20"/>
      <c r="G75" s="20"/>
      <c r="H75" s="20"/>
      <c r="I75" s="20"/>
    </row>
    <row r="76" ht="128.25">
      <c r="A76" s="20" t="s">
        <v>51</v>
      </c>
      <c r="B76" s="20"/>
      <c r="C76" s="20"/>
      <c r="D76" s="20"/>
      <c r="E76" s="22" t="s">
        <v>954</v>
      </c>
      <c r="F76" s="20"/>
      <c r="G76" s="20"/>
      <c r="H76" s="20"/>
      <c r="I76" s="20"/>
    </row>
    <row r="77">
      <c r="A77" s="20" t="s">
        <v>41</v>
      </c>
      <c r="B77" s="20">
        <v>13</v>
      </c>
      <c r="C77" s="21" t="s">
        <v>963</v>
      </c>
      <c r="D77" s="20" t="s">
        <v>906</v>
      </c>
      <c r="E77" s="22" t="s">
        <v>964</v>
      </c>
      <c r="F77" s="23" t="s">
        <v>112</v>
      </c>
      <c r="G77" s="24">
        <v>6</v>
      </c>
      <c r="H77" s="25">
        <v>0</v>
      </c>
      <c r="I77" s="25">
        <f>ROUND(G77*H77,P4)</f>
        <v>0</v>
      </c>
      <c r="O77" s="26">
        <f>I77*0.21</f>
        <v>0</v>
      </c>
      <c r="P77">
        <v>3</v>
      </c>
    </row>
    <row r="78">
      <c r="A78" s="20" t="s">
        <v>46</v>
      </c>
      <c r="B78" s="20"/>
      <c r="C78" s="20"/>
      <c r="D78" s="20"/>
      <c r="E78" s="22"/>
      <c r="F78" s="20"/>
      <c r="G78" s="20"/>
      <c r="H78" s="20"/>
      <c r="I78" s="20"/>
    </row>
    <row r="79">
      <c r="A79" s="20" t="s">
        <v>47</v>
      </c>
      <c r="B79" s="20"/>
      <c r="C79" s="20"/>
      <c r="D79" s="20"/>
      <c r="E79" s="27" t="s">
        <v>1023</v>
      </c>
      <c r="F79" s="20"/>
      <c r="G79" s="20"/>
      <c r="H79" s="20"/>
      <c r="I79" s="20"/>
    </row>
    <row r="80">
      <c r="A80" s="20" t="s">
        <v>47</v>
      </c>
      <c r="B80" s="20"/>
      <c r="C80" s="20"/>
      <c r="D80" s="20"/>
      <c r="E80" s="27" t="s">
        <v>1024</v>
      </c>
      <c r="F80" s="20"/>
      <c r="G80" s="20"/>
      <c r="H80" s="20"/>
      <c r="I80" s="20"/>
    </row>
    <row r="81">
      <c r="A81" s="20" t="s">
        <v>47</v>
      </c>
      <c r="B81" s="20"/>
      <c r="C81" s="20"/>
      <c r="D81" s="20"/>
      <c r="E81" s="27" t="s">
        <v>449</v>
      </c>
      <c r="F81" s="20"/>
      <c r="G81" s="20"/>
      <c r="H81" s="20"/>
      <c r="I81" s="20"/>
    </row>
    <row r="82" ht="114">
      <c r="A82" s="20" t="s">
        <v>51</v>
      </c>
      <c r="B82" s="20"/>
      <c r="C82" s="20"/>
      <c r="D82" s="20"/>
      <c r="E82" s="22" t="s">
        <v>966</v>
      </c>
      <c r="F82" s="20"/>
      <c r="G82" s="20"/>
      <c r="H82" s="20"/>
      <c r="I82" s="20"/>
    </row>
    <row r="83">
      <c r="A83" s="20" t="s">
        <v>41</v>
      </c>
      <c r="B83" s="20">
        <v>14</v>
      </c>
      <c r="C83" s="21" t="s">
        <v>967</v>
      </c>
      <c r="D83" s="20" t="s">
        <v>906</v>
      </c>
      <c r="E83" s="22" t="s">
        <v>968</v>
      </c>
      <c r="F83" s="23" t="s">
        <v>112</v>
      </c>
      <c r="G83" s="24">
        <v>6</v>
      </c>
      <c r="H83" s="25">
        <v>0</v>
      </c>
      <c r="I83" s="25">
        <f>ROUND(G83*H83,P4)</f>
        <v>0</v>
      </c>
      <c r="O83" s="26">
        <f>I83*0.21</f>
        <v>0</v>
      </c>
      <c r="P83">
        <v>3</v>
      </c>
    </row>
    <row r="84">
      <c r="A84" s="20" t="s">
        <v>46</v>
      </c>
      <c r="B84" s="20"/>
      <c r="C84" s="20"/>
      <c r="D84" s="20"/>
      <c r="E84" s="22"/>
      <c r="F84" s="20"/>
      <c r="G84" s="20"/>
      <c r="H84" s="20"/>
      <c r="I84" s="20"/>
    </row>
    <row r="85">
      <c r="A85" s="20" t="s">
        <v>47</v>
      </c>
      <c r="B85" s="20"/>
      <c r="C85" s="20"/>
      <c r="D85" s="20"/>
      <c r="E85" s="27" t="s">
        <v>1025</v>
      </c>
      <c r="F85" s="20"/>
      <c r="G85" s="20"/>
      <c r="H85" s="20"/>
      <c r="I85" s="20"/>
    </row>
    <row r="86">
      <c r="A86" s="20" t="s">
        <v>47</v>
      </c>
      <c r="B86" s="20"/>
      <c r="C86" s="20"/>
      <c r="D86" s="20"/>
      <c r="E86" s="27" t="s">
        <v>449</v>
      </c>
      <c r="F86" s="20"/>
      <c r="G86" s="20"/>
      <c r="H86" s="20"/>
      <c r="I86" s="20"/>
    </row>
    <row r="87" ht="99.75">
      <c r="A87" s="20" t="s">
        <v>51</v>
      </c>
      <c r="B87" s="20"/>
      <c r="C87" s="20"/>
      <c r="D87" s="20"/>
      <c r="E87" s="22" t="s">
        <v>970</v>
      </c>
      <c r="F87" s="20"/>
      <c r="G87" s="20"/>
      <c r="H87" s="20"/>
      <c r="I87" s="20"/>
    </row>
    <row r="88">
      <c r="A88" s="20" t="s">
        <v>41</v>
      </c>
      <c r="B88" s="20">
        <v>15</v>
      </c>
      <c r="C88" s="21" t="s">
        <v>979</v>
      </c>
      <c r="D88" s="20"/>
      <c r="E88" s="22" t="s">
        <v>980</v>
      </c>
      <c r="F88" s="23" t="s">
        <v>981</v>
      </c>
      <c r="G88" s="24">
        <v>12</v>
      </c>
      <c r="H88" s="25">
        <v>0</v>
      </c>
      <c r="I88" s="25">
        <f>ROUND(G88*H88,P4)</f>
        <v>0</v>
      </c>
      <c r="O88" s="26">
        <f>I88*0.21</f>
        <v>0</v>
      </c>
      <c r="P88">
        <v>3</v>
      </c>
    </row>
    <row r="89">
      <c r="A89" s="20" t="s">
        <v>46</v>
      </c>
      <c r="B89" s="20"/>
      <c r="C89" s="20"/>
      <c r="D89" s="20"/>
      <c r="E89" s="22"/>
      <c r="F89" s="20"/>
      <c r="G89" s="20"/>
      <c r="H89" s="20"/>
      <c r="I89" s="20"/>
    </row>
    <row r="90" ht="28.5">
      <c r="A90" s="20" t="s">
        <v>47</v>
      </c>
      <c r="B90" s="20"/>
      <c r="C90" s="20"/>
      <c r="D90" s="20"/>
      <c r="E90" s="27" t="s">
        <v>1026</v>
      </c>
      <c r="F90" s="20"/>
      <c r="G90" s="20"/>
      <c r="H90" s="20"/>
      <c r="I90" s="20"/>
    </row>
    <row r="91">
      <c r="A91" s="20" t="s">
        <v>47</v>
      </c>
      <c r="B91" s="20"/>
      <c r="C91" s="20"/>
      <c r="D91" s="20"/>
      <c r="E91" s="27" t="s">
        <v>498</v>
      </c>
      <c r="F91" s="20"/>
      <c r="G91" s="20"/>
      <c r="H91" s="20"/>
      <c r="I91" s="20"/>
    </row>
    <row r="92" ht="114">
      <c r="A92" s="20" t="s">
        <v>51</v>
      </c>
      <c r="B92" s="20"/>
      <c r="C92" s="20"/>
      <c r="D92" s="20"/>
      <c r="E92" s="22" t="s">
        <v>983</v>
      </c>
      <c r="F92" s="20"/>
      <c r="G92" s="20"/>
      <c r="H92" s="20"/>
      <c r="I92" s="20"/>
    </row>
    <row r="93">
      <c r="A93" s="20" t="s">
        <v>41</v>
      </c>
      <c r="B93" s="20">
        <v>16</v>
      </c>
      <c r="C93" s="21" t="s">
        <v>984</v>
      </c>
      <c r="D93" s="20" t="s">
        <v>906</v>
      </c>
      <c r="E93" s="22" t="s">
        <v>985</v>
      </c>
      <c r="F93" s="23" t="s">
        <v>981</v>
      </c>
      <c r="G93" s="24">
        <v>5</v>
      </c>
      <c r="H93" s="25">
        <v>0</v>
      </c>
      <c r="I93" s="25">
        <f>ROUND(G93*H93,P4)</f>
        <v>0</v>
      </c>
      <c r="O93" s="26">
        <f>I93*0.21</f>
        <v>0</v>
      </c>
      <c r="P93">
        <v>3</v>
      </c>
    </row>
    <row r="94">
      <c r="A94" s="20" t="s">
        <v>46</v>
      </c>
      <c r="B94" s="20"/>
      <c r="C94" s="20"/>
      <c r="D94" s="20"/>
      <c r="E94" s="22"/>
      <c r="F94" s="20"/>
      <c r="G94" s="20"/>
      <c r="H94" s="20"/>
      <c r="I94" s="20"/>
    </row>
    <row r="95">
      <c r="A95" s="20" t="s">
        <v>47</v>
      </c>
      <c r="B95" s="20"/>
      <c r="C95" s="20"/>
      <c r="D95" s="20"/>
      <c r="E95" s="27" t="s">
        <v>1027</v>
      </c>
      <c r="F95" s="20"/>
      <c r="G95" s="20"/>
      <c r="H95" s="20"/>
      <c r="I95" s="20"/>
    </row>
    <row r="96">
      <c r="A96" s="20" t="s">
        <v>47</v>
      </c>
      <c r="B96" s="20"/>
      <c r="C96" s="20"/>
      <c r="D96" s="20"/>
      <c r="E96" s="27" t="s">
        <v>808</v>
      </c>
      <c r="F96" s="20"/>
      <c r="G96" s="20"/>
      <c r="H96" s="20"/>
      <c r="I96" s="20"/>
    </row>
    <row r="97" ht="114">
      <c r="A97" s="20" t="s">
        <v>51</v>
      </c>
      <c r="B97" s="20"/>
      <c r="C97" s="20"/>
      <c r="D97" s="20"/>
      <c r="E97" s="22" t="s">
        <v>987</v>
      </c>
      <c r="F97" s="20"/>
      <c r="G97" s="20"/>
      <c r="H97" s="20"/>
      <c r="I97" s="20"/>
    </row>
    <row r="98">
      <c r="A98" s="20" t="s">
        <v>41</v>
      </c>
      <c r="B98" s="20">
        <v>17</v>
      </c>
      <c r="C98" s="21" t="s">
        <v>988</v>
      </c>
      <c r="D98" s="20"/>
      <c r="E98" s="22" t="s">
        <v>989</v>
      </c>
      <c r="F98" s="23" t="s">
        <v>981</v>
      </c>
      <c r="G98" s="24">
        <v>18</v>
      </c>
      <c r="H98" s="25">
        <v>0</v>
      </c>
      <c r="I98" s="25">
        <f>ROUND(G98*H98,P4)</f>
        <v>0</v>
      </c>
      <c r="O98" s="26">
        <f>I98*0.21</f>
        <v>0</v>
      </c>
      <c r="P98">
        <v>3</v>
      </c>
    </row>
    <row r="99">
      <c r="A99" s="20" t="s">
        <v>46</v>
      </c>
      <c r="B99" s="20"/>
      <c r="C99" s="20"/>
      <c r="D99" s="20"/>
      <c r="E99" s="22"/>
      <c r="F99" s="20"/>
      <c r="G99" s="20"/>
      <c r="H99" s="20"/>
      <c r="I99" s="20"/>
    </row>
    <row r="100" ht="28.5">
      <c r="A100" s="20" t="s">
        <v>47</v>
      </c>
      <c r="B100" s="20"/>
      <c r="C100" s="20"/>
      <c r="D100" s="20"/>
      <c r="E100" s="27" t="s">
        <v>1028</v>
      </c>
      <c r="F100" s="20"/>
      <c r="G100" s="20"/>
      <c r="H100" s="20"/>
      <c r="I100" s="20"/>
    </row>
    <row r="101">
      <c r="A101" s="20" t="s">
        <v>47</v>
      </c>
      <c r="B101" s="20"/>
      <c r="C101" s="20"/>
      <c r="D101" s="20"/>
      <c r="E101" s="27" t="s">
        <v>1029</v>
      </c>
      <c r="F101" s="20"/>
      <c r="G101" s="20"/>
      <c r="H101" s="20"/>
      <c r="I101" s="20"/>
    </row>
    <row r="102" ht="99.75">
      <c r="A102" s="20" t="s">
        <v>51</v>
      </c>
      <c r="B102" s="20"/>
      <c r="C102" s="20"/>
      <c r="D102" s="20"/>
      <c r="E102" s="22" t="s">
        <v>992</v>
      </c>
      <c r="F102" s="20"/>
      <c r="G102" s="20"/>
      <c r="H102" s="20"/>
      <c r="I102" s="20"/>
    </row>
    <row r="103">
      <c r="A103" s="20" t="s">
        <v>41</v>
      </c>
      <c r="B103" s="20">
        <v>18</v>
      </c>
      <c r="C103" s="21" t="s">
        <v>993</v>
      </c>
      <c r="D103" s="20" t="s">
        <v>64</v>
      </c>
      <c r="E103" s="22" t="s">
        <v>994</v>
      </c>
      <c r="F103" s="23" t="s">
        <v>45</v>
      </c>
      <c r="G103" s="24">
        <v>1.6799999999999999</v>
      </c>
      <c r="H103" s="25">
        <v>0</v>
      </c>
      <c r="I103" s="25">
        <f>ROUND(G103*H103,P4)</f>
        <v>0</v>
      </c>
      <c r="O103" s="26">
        <f>I103*0.21</f>
        <v>0</v>
      </c>
      <c r="P103">
        <v>3</v>
      </c>
    </row>
    <row r="104">
      <c r="A104" s="20" t="s">
        <v>46</v>
      </c>
      <c r="B104" s="20"/>
      <c r="C104" s="20"/>
      <c r="D104" s="20"/>
      <c r="E104" s="22"/>
      <c r="F104" s="20"/>
      <c r="G104" s="20"/>
      <c r="H104" s="20"/>
      <c r="I104" s="20"/>
    </row>
    <row r="105">
      <c r="A105" s="20" t="s">
        <v>47</v>
      </c>
      <c r="B105" s="20"/>
      <c r="C105" s="20"/>
      <c r="D105" s="20"/>
      <c r="E105" s="27" t="s">
        <v>1030</v>
      </c>
      <c r="F105" s="20"/>
      <c r="G105" s="20"/>
      <c r="H105" s="20"/>
      <c r="I105" s="20"/>
    </row>
    <row r="106">
      <c r="A106" s="20" t="s">
        <v>47</v>
      </c>
      <c r="B106" s="20"/>
      <c r="C106" s="20"/>
      <c r="D106" s="20"/>
      <c r="E106" s="27" t="s">
        <v>1031</v>
      </c>
      <c r="F106" s="20"/>
      <c r="G106" s="20"/>
      <c r="H106" s="20"/>
      <c r="I106" s="20"/>
    </row>
    <row r="107" ht="171">
      <c r="A107" s="20" t="s">
        <v>51</v>
      </c>
      <c r="B107" s="20"/>
      <c r="C107" s="20"/>
      <c r="D107" s="20"/>
      <c r="E107" s="22" t="s">
        <v>997</v>
      </c>
      <c r="F107" s="20"/>
      <c r="G107" s="20"/>
      <c r="H107" s="20"/>
      <c r="I107" s="20"/>
    </row>
    <row r="108">
      <c r="A108" s="20" t="s">
        <v>41</v>
      </c>
      <c r="B108" s="20">
        <v>19</v>
      </c>
      <c r="C108" s="21" t="s">
        <v>998</v>
      </c>
      <c r="D108" s="20" t="s">
        <v>181</v>
      </c>
      <c r="E108" s="22" t="s">
        <v>999</v>
      </c>
      <c r="F108" s="23" t="s">
        <v>112</v>
      </c>
      <c r="G108" s="24">
        <v>1</v>
      </c>
      <c r="H108" s="25">
        <v>0</v>
      </c>
      <c r="I108" s="25">
        <f>ROUND(G108*H108,P4)</f>
        <v>0</v>
      </c>
      <c r="O108" s="26">
        <f>I108*0.21</f>
        <v>0</v>
      </c>
      <c r="P108">
        <v>3</v>
      </c>
    </row>
    <row r="109">
      <c r="A109" s="20" t="s">
        <v>46</v>
      </c>
      <c r="B109" s="20"/>
      <c r="C109" s="20"/>
      <c r="D109" s="20"/>
      <c r="E109" s="22"/>
      <c r="F109" s="20"/>
      <c r="G109" s="20"/>
      <c r="H109" s="20"/>
      <c r="I109" s="20"/>
    </row>
    <row r="110">
      <c r="A110" s="20" t="s">
        <v>47</v>
      </c>
      <c r="B110" s="20"/>
      <c r="C110" s="20"/>
      <c r="D110" s="20"/>
      <c r="E110" s="27" t="s">
        <v>1032</v>
      </c>
      <c r="F110" s="20"/>
      <c r="G110" s="20"/>
      <c r="H110" s="20"/>
      <c r="I110" s="20"/>
    </row>
    <row r="111">
      <c r="A111" s="20" t="s">
        <v>47</v>
      </c>
      <c r="B111" s="20"/>
      <c r="C111" s="20"/>
      <c r="D111" s="20"/>
      <c r="E111" s="27" t="s">
        <v>802</v>
      </c>
      <c r="F111" s="20"/>
      <c r="G111" s="20"/>
      <c r="H111" s="20"/>
      <c r="I111" s="20"/>
    </row>
    <row r="112" ht="99.75">
      <c r="A112" s="20" t="s">
        <v>51</v>
      </c>
      <c r="B112" s="20"/>
      <c r="C112" s="20"/>
      <c r="D112" s="20"/>
      <c r="E112" s="22" t="s">
        <v>1001</v>
      </c>
      <c r="F112" s="20"/>
      <c r="G112" s="20"/>
      <c r="H112" s="20"/>
      <c r="I112" s="20"/>
    </row>
  </sheetData>
  <mergeCells count="10">
    <mergeCell ref="C3:D3"/>
    <mergeCell ref="C4:D4"/>
    <mergeCell ref="A5:A6"/>
    <mergeCell ref="B5:B6"/>
    <mergeCell ref="C5:C6"/>
    <mergeCell ref="D5:D6"/>
    <mergeCell ref="E5:E6"/>
    <mergeCell ref="F5:F6"/>
    <mergeCell ref="G5:G6"/>
    <mergeCell ref="H5:I5"/>
  </mergeCells>
  <drawing r:id="rId1"/>
</worksheet>
</file>

<file path=xl/worksheets/sheet6.xml><?xml version="1.0" encoding="utf-8"?>
<worksheet xmlns:r="http://schemas.openxmlformats.org/officeDocument/2006/relationships" xmlns="http://schemas.openxmlformats.org/spreadsheetml/2006/main">
  <sheetViews>
    <sheetView workbookViewId="0"/>
  </sheetViews>
  <sheetFormatPr defaultRowHeight="15"/>
  <cols>
    <col min="1" max="1" width="9.140625" hidden="1"/>
    <col min="2" max="2" width="16.14063" customWidth="1"/>
    <col min="3" max="3" width="9.710938" customWidth="1"/>
    <col min="4" max="4" width="13.00391" customWidth="1"/>
    <col min="5" max="5" width="64.85156" customWidth="1"/>
    <col min="6" max="6" width="13.00391" customWidth="1"/>
    <col min="7" max="7" width="16.14063" customWidth="1"/>
    <col min="8" max="8" width="16.14063" customWidth="1"/>
    <col min="9" max="9" width="16.14063" customWidth="1"/>
    <col min="15" max="15" width="9.140625" hidden="1"/>
    <col min="16" max="16" width="9.140625" hidden="1"/>
  </cols>
  <sheetData>
    <row r="1">
      <c r="A1" s="10" t="s">
        <v>0</v>
      </c>
      <c r="B1" s="3"/>
      <c r="C1" s="3"/>
      <c r="D1" s="3"/>
      <c r="E1" s="11" t="s">
        <v>1</v>
      </c>
      <c r="F1" s="3"/>
      <c r="G1" s="3"/>
      <c r="H1" s="3"/>
      <c r="I1" s="3"/>
      <c r="P1">
        <v>3</v>
      </c>
    </row>
    <row r="2" ht="18.75">
      <c r="B2" s="3"/>
      <c r="C2" s="3"/>
      <c r="D2" s="3"/>
      <c r="E2" s="4" t="s">
        <v>21</v>
      </c>
      <c r="F2" s="3"/>
      <c r="G2" s="3"/>
      <c r="H2" s="3"/>
      <c r="I2" s="3"/>
    </row>
    <row r="3" ht="28.5">
      <c r="A3" t="s">
        <v>22</v>
      </c>
      <c r="B3" s="12" t="s">
        <v>23</v>
      </c>
      <c r="C3" s="13" t="s">
        <v>24</v>
      </c>
      <c r="D3" s="14"/>
      <c r="E3" s="12" t="s">
        <v>25</v>
      </c>
      <c r="F3" s="3"/>
      <c r="G3" s="3"/>
      <c r="H3" s="15" t="s">
        <v>19</v>
      </c>
      <c r="I3" s="16">
        <f>SUMIFS(I8:I80,A8:A80,"SD")</f>
        <v>0</v>
      </c>
      <c r="O3">
        <v>0</v>
      </c>
      <c r="P3">
        <v>2</v>
      </c>
    </row>
    <row r="4">
      <c r="A4" t="s">
        <v>26</v>
      </c>
      <c r="B4" s="12" t="s">
        <v>27</v>
      </c>
      <c r="C4" s="13" t="s">
        <v>19</v>
      </c>
      <c r="D4" s="14"/>
      <c r="E4" s="12" t="s">
        <v>20</v>
      </c>
      <c r="F4" s="3"/>
      <c r="G4" s="3"/>
      <c r="H4" s="3"/>
      <c r="I4" s="3"/>
      <c r="O4">
        <v>0.14999999999999999</v>
      </c>
      <c r="P4">
        <v>2</v>
      </c>
    </row>
    <row r="5">
      <c r="A5" s="7" t="s">
        <v>28</v>
      </c>
      <c r="B5" s="7" t="s">
        <v>29</v>
      </c>
      <c r="C5" s="7" t="s">
        <v>30</v>
      </c>
      <c r="D5" s="7" t="s">
        <v>31</v>
      </c>
      <c r="E5" s="7" t="s">
        <v>32</v>
      </c>
      <c r="F5" s="7" t="s">
        <v>33</v>
      </c>
      <c r="G5" s="7" t="s">
        <v>34</v>
      </c>
      <c r="H5" s="7" t="s">
        <v>35</v>
      </c>
      <c r="I5" s="7"/>
      <c r="O5">
        <v>0.20999999999999999</v>
      </c>
    </row>
    <row r="6">
      <c r="A6" s="7"/>
      <c r="B6" s="7"/>
      <c r="C6" s="7"/>
      <c r="D6" s="7"/>
      <c r="E6" s="7"/>
      <c r="F6" s="7"/>
      <c r="G6" s="7"/>
      <c r="H6" s="7" t="s">
        <v>36</v>
      </c>
      <c r="I6" s="7" t="s">
        <v>37</v>
      </c>
    </row>
    <row r="7">
      <c r="A7" s="7">
        <v>0</v>
      </c>
      <c r="B7" s="7">
        <v>1</v>
      </c>
      <c r="C7" s="7">
        <v>2</v>
      </c>
      <c r="D7" s="7">
        <v>3</v>
      </c>
      <c r="E7" s="7">
        <v>4</v>
      </c>
      <c r="F7" s="7">
        <v>5</v>
      </c>
      <c r="G7" s="7">
        <v>6</v>
      </c>
      <c r="H7" s="7">
        <v>7</v>
      </c>
      <c r="I7" s="7">
        <v>8</v>
      </c>
    </row>
    <row r="8">
      <c r="A8" s="17" t="s">
        <v>38</v>
      </c>
      <c r="B8" s="17"/>
      <c r="C8" s="18" t="s">
        <v>1033</v>
      </c>
      <c r="D8" s="17"/>
      <c r="E8" s="17" t="s">
        <v>1034</v>
      </c>
      <c r="F8" s="17"/>
      <c r="G8" s="17"/>
      <c r="H8" s="17"/>
      <c r="I8" s="19">
        <f>SUMIFS(I9:I18,A9:A18,"P")</f>
        <v>0</v>
      </c>
    </row>
    <row r="9">
      <c r="A9" s="20" t="s">
        <v>41</v>
      </c>
      <c r="B9" s="20">
        <v>1</v>
      </c>
      <c r="C9" s="21" t="s">
        <v>1035</v>
      </c>
      <c r="D9" s="20"/>
      <c r="E9" s="22" t="s">
        <v>1036</v>
      </c>
      <c r="F9" s="23" t="s">
        <v>92</v>
      </c>
      <c r="G9" s="24">
        <v>1</v>
      </c>
      <c r="H9" s="25">
        <v>0</v>
      </c>
      <c r="I9" s="25">
        <f>ROUND(G9*H9,P4)</f>
        <v>0</v>
      </c>
      <c r="O9" s="26">
        <f>I9*0.21</f>
        <v>0</v>
      </c>
      <c r="P9">
        <v>3</v>
      </c>
    </row>
    <row r="10" ht="28.5">
      <c r="A10" s="20" t="s">
        <v>46</v>
      </c>
      <c r="B10" s="20"/>
      <c r="C10" s="20"/>
      <c r="D10" s="20"/>
      <c r="E10" s="22" t="s">
        <v>1037</v>
      </c>
      <c r="F10" s="20"/>
      <c r="G10" s="20"/>
      <c r="H10" s="20"/>
      <c r="I10" s="20"/>
    </row>
    <row r="11">
      <c r="A11" s="20" t="s">
        <v>47</v>
      </c>
      <c r="B11" s="20"/>
      <c r="C11" s="20"/>
      <c r="D11" s="20"/>
      <c r="E11" s="27" t="s">
        <v>1038</v>
      </c>
      <c r="F11" s="20"/>
      <c r="G11" s="20"/>
      <c r="H11" s="20"/>
      <c r="I11" s="20"/>
    </row>
    <row r="12">
      <c r="A12" s="20" t="s">
        <v>47</v>
      </c>
      <c r="B12" s="20"/>
      <c r="C12" s="20"/>
      <c r="D12" s="20"/>
      <c r="E12" s="27" t="s">
        <v>802</v>
      </c>
      <c r="F12" s="20"/>
      <c r="G12" s="20"/>
      <c r="H12" s="20"/>
      <c r="I12" s="20"/>
    </row>
    <row r="13" ht="28.5">
      <c r="A13" s="20" t="s">
        <v>51</v>
      </c>
      <c r="B13" s="20"/>
      <c r="C13" s="20"/>
      <c r="D13" s="20"/>
      <c r="E13" s="22" t="s">
        <v>1039</v>
      </c>
      <c r="F13" s="20"/>
      <c r="G13" s="20"/>
      <c r="H13" s="20"/>
      <c r="I13" s="20"/>
    </row>
    <row r="14" ht="28.5">
      <c r="A14" s="20" t="s">
        <v>41</v>
      </c>
      <c r="B14" s="20">
        <v>2</v>
      </c>
      <c r="C14" s="21" t="s">
        <v>1040</v>
      </c>
      <c r="D14" s="20"/>
      <c r="E14" s="22" t="s">
        <v>1041</v>
      </c>
      <c r="F14" s="23" t="s">
        <v>92</v>
      </c>
      <c r="G14" s="24">
        <v>1</v>
      </c>
      <c r="H14" s="25">
        <v>0</v>
      </c>
      <c r="I14" s="25">
        <f>ROUND(G14*H14,P4)</f>
        <v>0</v>
      </c>
      <c r="O14" s="26">
        <f>I14*0.21</f>
        <v>0</v>
      </c>
      <c r="P14">
        <v>3</v>
      </c>
    </row>
    <row r="15" ht="99.75">
      <c r="A15" s="20" t="s">
        <v>46</v>
      </c>
      <c r="B15" s="20"/>
      <c r="C15" s="20"/>
      <c r="D15" s="20"/>
      <c r="E15" s="22" t="s">
        <v>1042</v>
      </c>
      <c r="F15" s="20"/>
      <c r="G15" s="20"/>
      <c r="H15" s="20"/>
      <c r="I15" s="20"/>
    </row>
    <row r="16" ht="28.5">
      <c r="A16" s="20" t="s">
        <v>47</v>
      </c>
      <c r="B16" s="20"/>
      <c r="C16" s="20"/>
      <c r="D16" s="20"/>
      <c r="E16" s="27" t="s">
        <v>1043</v>
      </c>
      <c r="F16" s="20"/>
      <c r="G16" s="20"/>
      <c r="H16" s="20"/>
      <c r="I16" s="20"/>
    </row>
    <row r="17">
      <c r="A17" s="20" t="s">
        <v>47</v>
      </c>
      <c r="B17" s="20"/>
      <c r="C17" s="20"/>
      <c r="D17" s="20"/>
      <c r="E17" s="27" t="s">
        <v>802</v>
      </c>
      <c r="F17" s="20"/>
      <c r="G17" s="20"/>
      <c r="H17" s="20"/>
      <c r="I17" s="20"/>
    </row>
    <row r="18" ht="28.5">
      <c r="A18" s="20" t="s">
        <v>51</v>
      </c>
      <c r="B18" s="20"/>
      <c r="C18" s="20"/>
      <c r="D18" s="20"/>
      <c r="E18" s="22" t="s">
        <v>1039</v>
      </c>
      <c r="F18" s="20"/>
      <c r="G18" s="20"/>
      <c r="H18" s="20"/>
      <c r="I18" s="20"/>
    </row>
    <row r="19">
      <c r="A19" s="17" t="s">
        <v>38</v>
      </c>
      <c r="B19" s="17"/>
      <c r="C19" s="18" t="s">
        <v>1044</v>
      </c>
      <c r="D19" s="17"/>
      <c r="E19" s="17" t="s">
        <v>1045</v>
      </c>
      <c r="F19" s="17"/>
      <c r="G19" s="17"/>
      <c r="H19" s="17"/>
      <c r="I19" s="19">
        <f>SUMIFS(I20:I28,A20:A28,"P")</f>
        <v>0</v>
      </c>
    </row>
    <row r="20" ht="28.5">
      <c r="A20" s="20" t="s">
        <v>41</v>
      </c>
      <c r="B20" s="20">
        <v>3</v>
      </c>
      <c r="C20" s="21" t="s">
        <v>1046</v>
      </c>
      <c r="D20" s="20"/>
      <c r="E20" s="22" t="s">
        <v>1047</v>
      </c>
      <c r="F20" s="23" t="s">
        <v>92</v>
      </c>
      <c r="G20" s="24">
        <v>1</v>
      </c>
      <c r="H20" s="25">
        <v>0</v>
      </c>
      <c r="I20" s="25">
        <f>ROUND(G20*H20,P4)</f>
        <v>0</v>
      </c>
      <c r="O20" s="26">
        <f>I20*0.21</f>
        <v>0</v>
      </c>
      <c r="P20">
        <v>3</v>
      </c>
    </row>
    <row r="21">
      <c r="A21" s="20" t="s">
        <v>46</v>
      </c>
      <c r="B21" s="20"/>
      <c r="C21" s="20"/>
      <c r="D21" s="20"/>
      <c r="E21" s="22"/>
      <c r="F21" s="20"/>
      <c r="G21" s="20"/>
      <c r="H21" s="20"/>
      <c r="I21" s="20"/>
    </row>
    <row r="22">
      <c r="A22" s="20" t="s">
        <v>47</v>
      </c>
      <c r="B22" s="20"/>
      <c r="C22" s="20"/>
      <c r="D22" s="20"/>
      <c r="E22" s="27" t="s">
        <v>1048</v>
      </c>
      <c r="F22" s="20"/>
      <c r="G22" s="20"/>
      <c r="H22" s="20"/>
      <c r="I22" s="20"/>
    </row>
    <row r="23" ht="28.5">
      <c r="A23" s="20" t="s">
        <v>51</v>
      </c>
      <c r="B23" s="20"/>
      <c r="C23" s="20"/>
      <c r="D23" s="20"/>
      <c r="E23" s="22" t="s">
        <v>1049</v>
      </c>
      <c r="F23" s="20"/>
      <c r="G23" s="20"/>
      <c r="H23" s="20"/>
      <c r="I23" s="20"/>
    </row>
    <row r="24" ht="28.5">
      <c r="A24" s="20" t="s">
        <v>41</v>
      </c>
      <c r="B24" s="20">
        <v>4</v>
      </c>
      <c r="C24" s="21" t="s">
        <v>1050</v>
      </c>
      <c r="D24" s="20"/>
      <c r="E24" s="22" t="s">
        <v>1051</v>
      </c>
      <c r="F24" s="23" t="s">
        <v>92</v>
      </c>
      <c r="G24" s="24">
        <v>1</v>
      </c>
      <c r="H24" s="25">
        <v>0</v>
      </c>
      <c r="I24" s="25">
        <f>ROUND(G24*H24,P4)</f>
        <v>0</v>
      </c>
      <c r="O24" s="26">
        <f>I24*0.21</f>
        <v>0</v>
      </c>
      <c r="P24">
        <v>3</v>
      </c>
    </row>
    <row r="25" ht="85.5">
      <c r="A25" s="20" t="s">
        <v>46</v>
      </c>
      <c r="B25" s="20"/>
      <c r="C25" s="20"/>
      <c r="D25" s="20"/>
      <c r="E25" s="22" t="s">
        <v>1052</v>
      </c>
      <c r="F25" s="20"/>
      <c r="G25" s="20"/>
      <c r="H25" s="20"/>
      <c r="I25" s="20"/>
    </row>
    <row r="26">
      <c r="A26" s="20" t="s">
        <v>47</v>
      </c>
      <c r="B26" s="20"/>
      <c r="C26" s="20"/>
      <c r="D26" s="20"/>
      <c r="E26" s="27" t="s">
        <v>1053</v>
      </c>
      <c r="F26" s="20"/>
      <c r="G26" s="20"/>
      <c r="H26" s="20"/>
      <c r="I26" s="20"/>
    </row>
    <row r="27">
      <c r="A27" s="20" t="s">
        <v>47</v>
      </c>
      <c r="B27" s="20"/>
      <c r="C27" s="20"/>
      <c r="D27" s="20"/>
      <c r="E27" s="27" t="s">
        <v>802</v>
      </c>
      <c r="F27" s="20"/>
      <c r="G27" s="20"/>
      <c r="H27" s="20"/>
      <c r="I27" s="20"/>
    </row>
    <row r="28" ht="28.5">
      <c r="A28" s="20" t="s">
        <v>51</v>
      </c>
      <c r="B28" s="20"/>
      <c r="C28" s="20"/>
      <c r="D28" s="20"/>
      <c r="E28" s="22" t="s">
        <v>1049</v>
      </c>
      <c r="F28" s="20"/>
      <c r="G28" s="20"/>
      <c r="H28" s="20"/>
      <c r="I28" s="20"/>
    </row>
    <row r="29">
      <c r="A29" s="17" t="s">
        <v>38</v>
      </c>
      <c r="B29" s="17"/>
      <c r="C29" s="18" t="s">
        <v>1054</v>
      </c>
      <c r="D29" s="17"/>
      <c r="E29" s="17" t="s">
        <v>1055</v>
      </c>
      <c r="F29" s="17"/>
      <c r="G29" s="17"/>
      <c r="H29" s="17"/>
      <c r="I29" s="19">
        <f>SUMIFS(I30:I34,A30:A34,"P")</f>
        <v>0</v>
      </c>
    </row>
    <row r="30">
      <c r="A30" s="20" t="s">
        <v>41</v>
      </c>
      <c r="B30" s="20">
        <v>5</v>
      </c>
      <c r="C30" s="21" t="s">
        <v>1056</v>
      </c>
      <c r="D30" s="20"/>
      <c r="E30" s="22" t="s">
        <v>1057</v>
      </c>
      <c r="F30" s="23" t="s">
        <v>92</v>
      </c>
      <c r="G30" s="24">
        <v>1</v>
      </c>
      <c r="H30" s="25">
        <v>0</v>
      </c>
      <c r="I30" s="25">
        <f>ROUND(G30*H30,P4)</f>
        <v>0</v>
      </c>
      <c r="O30" s="26">
        <f>I30*0.21</f>
        <v>0</v>
      </c>
      <c r="P30">
        <v>3</v>
      </c>
    </row>
    <row r="31" ht="42.75">
      <c r="A31" s="20" t="s">
        <v>46</v>
      </c>
      <c r="B31" s="20"/>
      <c r="C31" s="20"/>
      <c r="D31" s="20"/>
      <c r="E31" s="22" t="s">
        <v>1058</v>
      </c>
      <c r="F31" s="20"/>
      <c r="G31" s="20"/>
      <c r="H31" s="20"/>
      <c r="I31" s="20"/>
    </row>
    <row r="32">
      <c r="A32" s="20" t="s">
        <v>47</v>
      </c>
      <c r="B32" s="20"/>
      <c r="C32" s="20"/>
      <c r="D32" s="20"/>
      <c r="E32" s="27" t="s">
        <v>1059</v>
      </c>
      <c r="F32" s="20"/>
      <c r="G32" s="20"/>
      <c r="H32" s="20"/>
      <c r="I32" s="20"/>
    </row>
    <row r="33">
      <c r="A33" s="20" t="s">
        <v>47</v>
      </c>
      <c r="B33" s="20"/>
      <c r="C33" s="20"/>
      <c r="D33" s="20"/>
      <c r="E33" s="27" t="s">
        <v>802</v>
      </c>
      <c r="F33" s="20"/>
      <c r="G33" s="20"/>
      <c r="H33" s="20"/>
      <c r="I33" s="20"/>
    </row>
    <row r="34" ht="28.5">
      <c r="A34" s="20" t="s">
        <v>51</v>
      </c>
      <c r="B34" s="20"/>
      <c r="C34" s="20"/>
      <c r="D34" s="20"/>
      <c r="E34" s="22" t="s">
        <v>96</v>
      </c>
      <c r="F34" s="20"/>
      <c r="G34" s="20"/>
      <c r="H34" s="20"/>
      <c r="I34" s="20"/>
    </row>
    <row r="35">
      <c r="A35" s="17" t="s">
        <v>38</v>
      </c>
      <c r="B35" s="17"/>
      <c r="C35" s="18" t="s">
        <v>87</v>
      </c>
      <c r="D35" s="17"/>
      <c r="E35" s="17" t="s">
        <v>88</v>
      </c>
      <c r="F35" s="17"/>
      <c r="G35" s="17"/>
      <c r="H35" s="17"/>
      <c r="I35" s="19">
        <f>SUMIFS(I36:I54,A36:A54,"P")</f>
        <v>0</v>
      </c>
    </row>
    <row r="36">
      <c r="A36" s="20" t="s">
        <v>41</v>
      </c>
      <c r="B36" s="20">
        <v>6</v>
      </c>
      <c r="C36" s="21" t="s">
        <v>1060</v>
      </c>
      <c r="D36" s="20" t="s">
        <v>181</v>
      </c>
      <c r="E36" s="22" t="s">
        <v>1061</v>
      </c>
      <c r="F36" s="23" t="s">
        <v>92</v>
      </c>
      <c r="G36" s="24">
        <v>1</v>
      </c>
      <c r="H36" s="25">
        <v>0</v>
      </c>
      <c r="I36" s="25">
        <f>ROUND(G36*H36,P4)</f>
        <v>0</v>
      </c>
      <c r="O36" s="26">
        <f>I36*0.21</f>
        <v>0</v>
      </c>
      <c r="P36">
        <v>3</v>
      </c>
    </row>
    <row r="37" ht="71.25">
      <c r="A37" s="20" t="s">
        <v>46</v>
      </c>
      <c r="B37" s="20"/>
      <c r="C37" s="20"/>
      <c r="D37" s="20"/>
      <c r="E37" s="22" t="s">
        <v>1062</v>
      </c>
      <c r="F37" s="20"/>
      <c r="G37" s="20"/>
      <c r="H37" s="20"/>
      <c r="I37" s="20"/>
    </row>
    <row r="38">
      <c r="A38" s="20" t="s">
        <v>47</v>
      </c>
      <c r="B38" s="20"/>
      <c r="C38" s="20"/>
      <c r="D38" s="20"/>
      <c r="E38" s="27" t="s">
        <v>1063</v>
      </c>
      <c r="F38" s="20"/>
      <c r="G38" s="20"/>
      <c r="H38" s="20"/>
      <c r="I38" s="20"/>
    </row>
    <row r="39" ht="57">
      <c r="A39" s="20" t="s">
        <v>51</v>
      </c>
      <c r="B39" s="20"/>
      <c r="C39" s="20"/>
      <c r="D39" s="20"/>
      <c r="E39" s="22" t="s">
        <v>1064</v>
      </c>
      <c r="F39" s="20"/>
      <c r="G39" s="20"/>
      <c r="H39" s="20"/>
      <c r="I39" s="20"/>
    </row>
    <row r="40">
      <c r="A40" s="20" t="s">
        <v>41</v>
      </c>
      <c r="B40" s="20">
        <v>7</v>
      </c>
      <c r="C40" s="21" t="s">
        <v>1065</v>
      </c>
      <c r="D40" s="20"/>
      <c r="E40" s="22" t="s">
        <v>1066</v>
      </c>
      <c r="F40" s="23" t="s">
        <v>92</v>
      </c>
      <c r="G40" s="24">
        <v>1</v>
      </c>
      <c r="H40" s="25">
        <v>0</v>
      </c>
      <c r="I40" s="25">
        <f>ROUND(G40*H40,P4)</f>
        <v>0</v>
      </c>
      <c r="O40" s="26">
        <f>I40*0.21</f>
        <v>0</v>
      </c>
      <c r="P40">
        <v>3</v>
      </c>
    </row>
    <row r="41" ht="28.5">
      <c r="A41" s="20" t="s">
        <v>46</v>
      </c>
      <c r="B41" s="20"/>
      <c r="C41" s="20"/>
      <c r="D41" s="20"/>
      <c r="E41" s="22" t="s">
        <v>1067</v>
      </c>
      <c r="F41" s="20"/>
      <c r="G41" s="20"/>
      <c r="H41" s="20"/>
      <c r="I41" s="20"/>
    </row>
    <row r="42">
      <c r="A42" s="20" t="s">
        <v>47</v>
      </c>
      <c r="B42" s="20"/>
      <c r="C42" s="20"/>
      <c r="D42" s="20"/>
      <c r="E42" s="27" t="s">
        <v>1068</v>
      </c>
      <c r="F42" s="20"/>
      <c r="G42" s="20"/>
      <c r="H42" s="20"/>
      <c r="I42" s="20"/>
    </row>
    <row r="43">
      <c r="A43" s="20" t="s">
        <v>47</v>
      </c>
      <c r="B43" s="20"/>
      <c r="C43" s="20"/>
      <c r="D43" s="20"/>
      <c r="E43" s="27" t="s">
        <v>802</v>
      </c>
      <c r="F43" s="20"/>
      <c r="G43" s="20"/>
      <c r="H43" s="20"/>
      <c r="I43" s="20"/>
    </row>
    <row r="44" ht="28.5">
      <c r="A44" s="20" t="s">
        <v>51</v>
      </c>
      <c r="B44" s="20"/>
      <c r="C44" s="20"/>
      <c r="D44" s="20"/>
      <c r="E44" s="22" t="s">
        <v>96</v>
      </c>
      <c r="F44" s="20"/>
      <c r="G44" s="20"/>
      <c r="H44" s="20"/>
      <c r="I44" s="20"/>
    </row>
    <row r="45">
      <c r="A45" s="20" t="s">
        <v>41</v>
      </c>
      <c r="B45" s="20">
        <v>8</v>
      </c>
      <c r="C45" s="21" t="s">
        <v>1069</v>
      </c>
      <c r="D45" s="20"/>
      <c r="E45" s="22" t="s">
        <v>1070</v>
      </c>
      <c r="F45" s="23" t="s">
        <v>92</v>
      </c>
      <c r="G45" s="24">
        <v>1</v>
      </c>
      <c r="H45" s="25">
        <v>0</v>
      </c>
      <c r="I45" s="25">
        <f>ROUND(G45*H45,P4)</f>
        <v>0</v>
      </c>
      <c r="O45" s="26">
        <f>I45*0.21</f>
        <v>0</v>
      </c>
      <c r="P45">
        <v>3</v>
      </c>
    </row>
    <row r="46" ht="42.75">
      <c r="A46" s="20" t="s">
        <v>46</v>
      </c>
      <c r="B46" s="20"/>
      <c r="C46" s="20"/>
      <c r="D46" s="20"/>
      <c r="E46" s="22" t="s">
        <v>1071</v>
      </c>
      <c r="F46" s="20"/>
      <c r="G46" s="20"/>
      <c r="H46" s="20"/>
      <c r="I46" s="20"/>
    </row>
    <row r="47">
      <c r="A47" s="20" t="s">
        <v>47</v>
      </c>
      <c r="B47" s="20"/>
      <c r="C47" s="20"/>
      <c r="D47" s="20"/>
      <c r="E47" s="27" t="s">
        <v>1072</v>
      </c>
      <c r="F47" s="20"/>
      <c r="G47" s="20"/>
      <c r="H47" s="20"/>
      <c r="I47" s="20"/>
    </row>
    <row r="48">
      <c r="A48" s="20" t="s">
        <v>47</v>
      </c>
      <c r="B48" s="20"/>
      <c r="C48" s="20"/>
      <c r="D48" s="20"/>
      <c r="E48" s="27" t="s">
        <v>802</v>
      </c>
      <c r="F48" s="20"/>
      <c r="G48" s="20"/>
      <c r="H48" s="20"/>
      <c r="I48" s="20"/>
    </row>
    <row r="49" ht="28.5">
      <c r="A49" s="20" t="s">
        <v>51</v>
      </c>
      <c r="B49" s="20"/>
      <c r="C49" s="20"/>
      <c r="D49" s="20"/>
      <c r="E49" s="22" t="s">
        <v>1073</v>
      </c>
      <c r="F49" s="20"/>
      <c r="G49" s="20"/>
      <c r="H49" s="20"/>
      <c r="I49" s="20"/>
    </row>
    <row r="50">
      <c r="A50" s="20" t="s">
        <v>41</v>
      </c>
      <c r="B50" s="20">
        <v>9</v>
      </c>
      <c r="C50" s="21" t="s">
        <v>1074</v>
      </c>
      <c r="D50" s="20"/>
      <c r="E50" s="22" t="s">
        <v>1075</v>
      </c>
      <c r="F50" s="23" t="s">
        <v>92</v>
      </c>
      <c r="G50" s="24">
        <v>1</v>
      </c>
      <c r="H50" s="25">
        <v>0</v>
      </c>
      <c r="I50" s="25">
        <f>ROUND(G50*H50,P4)</f>
        <v>0</v>
      </c>
      <c r="O50" s="26">
        <f>I50*0.21</f>
        <v>0</v>
      </c>
      <c r="P50">
        <v>3</v>
      </c>
    </row>
    <row r="51" ht="57">
      <c r="A51" s="20" t="s">
        <v>46</v>
      </c>
      <c r="B51" s="20"/>
      <c r="C51" s="20"/>
      <c r="D51" s="20"/>
      <c r="E51" s="22" t="s">
        <v>1076</v>
      </c>
      <c r="F51" s="20"/>
      <c r="G51" s="20"/>
      <c r="H51" s="20"/>
      <c r="I51" s="20"/>
    </row>
    <row r="52">
      <c r="A52" s="20" t="s">
        <v>47</v>
      </c>
      <c r="B52" s="20"/>
      <c r="C52" s="20"/>
      <c r="D52" s="20"/>
      <c r="E52" s="27" t="s">
        <v>1077</v>
      </c>
      <c r="F52" s="20"/>
      <c r="G52" s="20"/>
      <c r="H52" s="20"/>
      <c r="I52" s="20"/>
    </row>
    <row r="53">
      <c r="A53" s="20" t="s">
        <v>47</v>
      </c>
      <c r="B53" s="20"/>
      <c r="C53" s="20"/>
      <c r="D53" s="20"/>
      <c r="E53" s="27" t="s">
        <v>802</v>
      </c>
      <c r="F53" s="20"/>
      <c r="G53" s="20"/>
      <c r="H53" s="20"/>
      <c r="I53" s="20"/>
    </row>
    <row r="54" ht="99.75">
      <c r="A54" s="20" t="s">
        <v>51</v>
      </c>
      <c r="B54" s="20"/>
      <c r="C54" s="20"/>
      <c r="D54" s="20"/>
      <c r="E54" s="22" t="s">
        <v>1078</v>
      </c>
      <c r="F54" s="20"/>
      <c r="G54" s="20"/>
      <c r="H54" s="20"/>
      <c r="I54" s="20"/>
    </row>
    <row r="55">
      <c r="A55" s="17" t="s">
        <v>38</v>
      </c>
      <c r="B55" s="17"/>
      <c r="C55" s="18" t="s">
        <v>1079</v>
      </c>
      <c r="D55" s="17"/>
      <c r="E55" s="17" t="s">
        <v>1080</v>
      </c>
      <c r="F55" s="17"/>
      <c r="G55" s="17"/>
      <c r="H55" s="17"/>
      <c r="I55" s="19">
        <f>SUMIFS(I56:I74,A56:A74,"P")</f>
        <v>0</v>
      </c>
    </row>
    <row r="56">
      <c r="A56" s="20" t="s">
        <v>41</v>
      </c>
      <c r="B56" s="20">
        <v>10</v>
      </c>
      <c r="C56" s="21" t="s">
        <v>1081</v>
      </c>
      <c r="D56" s="20"/>
      <c r="E56" s="22" t="s">
        <v>1082</v>
      </c>
      <c r="F56" s="23" t="s">
        <v>92</v>
      </c>
      <c r="G56" s="24">
        <v>1</v>
      </c>
      <c r="H56" s="25">
        <v>0</v>
      </c>
      <c r="I56" s="25">
        <f>ROUND(G56*H56,P4)</f>
        <v>0</v>
      </c>
      <c r="O56" s="26">
        <f>I56*0.21</f>
        <v>0</v>
      </c>
      <c r="P56">
        <v>3</v>
      </c>
    </row>
    <row r="57" ht="71.25">
      <c r="A57" s="20" t="s">
        <v>46</v>
      </c>
      <c r="B57" s="20"/>
      <c r="C57" s="20"/>
      <c r="D57" s="20"/>
      <c r="E57" s="22" t="s">
        <v>1083</v>
      </c>
      <c r="F57" s="20"/>
      <c r="G57" s="20"/>
      <c r="H57" s="20"/>
      <c r="I57" s="20"/>
    </row>
    <row r="58">
      <c r="A58" s="20" t="s">
        <v>47</v>
      </c>
      <c r="B58" s="20"/>
      <c r="C58" s="20"/>
      <c r="D58" s="20"/>
      <c r="E58" s="27" t="s">
        <v>1084</v>
      </c>
      <c r="F58" s="20"/>
      <c r="G58" s="20"/>
      <c r="H58" s="20"/>
      <c r="I58" s="20"/>
    </row>
    <row r="59">
      <c r="A59" s="20" t="s">
        <v>47</v>
      </c>
      <c r="B59" s="20"/>
      <c r="C59" s="20"/>
      <c r="D59" s="20"/>
      <c r="E59" s="27" t="s">
        <v>802</v>
      </c>
      <c r="F59" s="20"/>
      <c r="G59" s="20"/>
      <c r="H59" s="20"/>
      <c r="I59" s="20"/>
    </row>
    <row r="60" ht="28.5">
      <c r="A60" s="20" t="s">
        <v>51</v>
      </c>
      <c r="B60" s="20"/>
      <c r="C60" s="20"/>
      <c r="D60" s="20"/>
      <c r="E60" s="22" t="s">
        <v>96</v>
      </c>
      <c r="F60" s="20"/>
      <c r="G60" s="20"/>
      <c r="H60" s="20"/>
      <c r="I60" s="20"/>
    </row>
    <row r="61" ht="28.5">
      <c r="A61" s="20" t="s">
        <v>41</v>
      </c>
      <c r="B61" s="20">
        <v>11</v>
      </c>
      <c r="C61" s="21" t="s">
        <v>1085</v>
      </c>
      <c r="D61" s="20"/>
      <c r="E61" s="22" t="s">
        <v>1086</v>
      </c>
      <c r="F61" s="23" t="s">
        <v>92</v>
      </c>
      <c r="G61" s="24">
        <v>1</v>
      </c>
      <c r="H61" s="25">
        <v>0</v>
      </c>
      <c r="I61" s="25">
        <f>ROUND(G61*H61,P4)</f>
        <v>0</v>
      </c>
      <c r="O61" s="26">
        <f>I61*0.21</f>
        <v>0</v>
      </c>
      <c r="P61">
        <v>3</v>
      </c>
    </row>
    <row r="62" ht="99.75">
      <c r="A62" s="20" t="s">
        <v>46</v>
      </c>
      <c r="B62" s="20"/>
      <c r="C62" s="20"/>
      <c r="D62" s="20"/>
      <c r="E62" s="22" t="s">
        <v>1087</v>
      </c>
      <c r="F62" s="20"/>
      <c r="G62" s="20"/>
      <c r="H62" s="20"/>
      <c r="I62" s="20"/>
    </row>
    <row r="63">
      <c r="A63" s="20" t="s">
        <v>47</v>
      </c>
      <c r="B63" s="20"/>
      <c r="C63" s="20"/>
      <c r="D63" s="20"/>
      <c r="E63" s="27" t="s">
        <v>1088</v>
      </c>
      <c r="F63" s="20"/>
      <c r="G63" s="20"/>
      <c r="H63" s="20"/>
      <c r="I63" s="20"/>
    </row>
    <row r="64">
      <c r="A64" s="20" t="s">
        <v>47</v>
      </c>
      <c r="B64" s="20"/>
      <c r="C64" s="20"/>
      <c r="D64" s="20"/>
      <c r="E64" s="27" t="s">
        <v>802</v>
      </c>
      <c r="F64" s="20"/>
      <c r="G64" s="20"/>
      <c r="H64" s="20"/>
      <c r="I64" s="20"/>
    </row>
    <row r="65" ht="28.5">
      <c r="A65" s="20" t="s">
        <v>51</v>
      </c>
      <c r="B65" s="20"/>
      <c r="C65" s="20"/>
      <c r="D65" s="20"/>
      <c r="E65" s="22" t="s">
        <v>96</v>
      </c>
      <c r="F65" s="20"/>
      <c r="G65" s="20"/>
      <c r="H65" s="20"/>
      <c r="I65" s="20"/>
    </row>
    <row r="66">
      <c r="A66" s="20" t="s">
        <v>41</v>
      </c>
      <c r="B66" s="20">
        <v>12</v>
      </c>
      <c r="C66" s="21" t="s">
        <v>1089</v>
      </c>
      <c r="D66" s="20"/>
      <c r="E66" s="22" t="s">
        <v>1090</v>
      </c>
      <c r="F66" s="23" t="s">
        <v>92</v>
      </c>
      <c r="G66" s="24">
        <v>1</v>
      </c>
      <c r="H66" s="25">
        <v>0</v>
      </c>
      <c r="I66" s="25">
        <f>ROUND(G66*H66,P4)</f>
        <v>0</v>
      </c>
      <c r="O66" s="26">
        <f>I66*0.21</f>
        <v>0</v>
      </c>
      <c r="P66">
        <v>3</v>
      </c>
    </row>
    <row r="67" ht="42.75">
      <c r="A67" s="20" t="s">
        <v>46</v>
      </c>
      <c r="B67" s="20"/>
      <c r="C67" s="20"/>
      <c r="D67" s="20"/>
      <c r="E67" s="22" t="s">
        <v>1091</v>
      </c>
      <c r="F67" s="20"/>
      <c r="G67" s="20"/>
      <c r="H67" s="20"/>
      <c r="I67" s="20"/>
    </row>
    <row r="68">
      <c r="A68" s="20" t="s">
        <v>47</v>
      </c>
      <c r="B68" s="20"/>
      <c r="C68" s="20"/>
      <c r="D68" s="20"/>
      <c r="E68" s="27" t="s">
        <v>1092</v>
      </c>
      <c r="F68" s="20"/>
      <c r="G68" s="20"/>
      <c r="H68" s="20"/>
      <c r="I68" s="20"/>
    </row>
    <row r="69" ht="99.75">
      <c r="A69" s="20" t="s">
        <v>51</v>
      </c>
      <c r="B69" s="20"/>
      <c r="C69" s="20"/>
      <c r="D69" s="20"/>
      <c r="E69" s="22" t="s">
        <v>1093</v>
      </c>
      <c r="F69" s="20"/>
      <c r="G69" s="20"/>
      <c r="H69" s="20"/>
      <c r="I69" s="20"/>
    </row>
    <row r="70">
      <c r="A70" s="20" t="s">
        <v>41</v>
      </c>
      <c r="B70" s="20">
        <v>13</v>
      </c>
      <c r="C70" s="21" t="s">
        <v>1094</v>
      </c>
      <c r="D70" s="20"/>
      <c r="E70" s="22" t="s">
        <v>1095</v>
      </c>
      <c r="F70" s="23" t="s">
        <v>92</v>
      </c>
      <c r="G70" s="24">
        <v>1</v>
      </c>
      <c r="H70" s="25">
        <v>0</v>
      </c>
      <c r="I70" s="25">
        <f>ROUND(G70*H70,P4)</f>
        <v>0</v>
      </c>
      <c r="O70" s="26">
        <f>I70*0.21</f>
        <v>0</v>
      </c>
      <c r="P70">
        <v>3</v>
      </c>
    </row>
    <row r="71" ht="114">
      <c r="A71" s="20" t="s">
        <v>46</v>
      </c>
      <c r="B71" s="20"/>
      <c r="C71" s="20"/>
      <c r="D71" s="20"/>
      <c r="E71" s="22" t="s">
        <v>1096</v>
      </c>
      <c r="F71" s="20"/>
      <c r="G71" s="20"/>
      <c r="H71" s="20"/>
      <c r="I71" s="20"/>
    </row>
    <row r="72">
      <c r="A72" s="20" t="s">
        <v>47</v>
      </c>
      <c r="B72" s="20"/>
      <c r="C72" s="20"/>
      <c r="D72" s="20"/>
      <c r="E72" s="27" t="s">
        <v>1097</v>
      </c>
      <c r="F72" s="20"/>
      <c r="G72" s="20"/>
      <c r="H72" s="20"/>
      <c r="I72" s="20"/>
    </row>
    <row r="73">
      <c r="A73" s="20" t="s">
        <v>47</v>
      </c>
      <c r="B73" s="20"/>
      <c r="C73" s="20"/>
      <c r="D73" s="20"/>
      <c r="E73" s="27" t="s">
        <v>802</v>
      </c>
      <c r="F73" s="20"/>
      <c r="G73" s="20"/>
      <c r="H73" s="20"/>
      <c r="I73" s="20"/>
    </row>
    <row r="74" ht="71.25">
      <c r="A74" s="20" t="s">
        <v>51</v>
      </c>
      <c r="B74" s="20"/>
      <c r="C74" s="20"/>
      <c r="D74" s="20"/>
      <c r="E74" s="22" t="s">
        <v>1098</v>
      </c>
      <c r="F74" s="20"/>
      <c r="G74" s="20"/>
      <c r="H74" s="20"/>
      <c r="I74" s="20"/>
    </row>
    <row r="75">
      <c r="A75" s="17" t="s">
        <v>38</v>
      </c>
      <c r="B75" s="17"/>
      <c r="C75" s="18" t="s">
        <v>1099</v>
      </c>
      <c r="D75" s="17"/>
      <c r="E75" s="17" t="s">
        <v>1100</v>
      </c>
      <c r="F75" s="17"/>
      <c r="G75" s="17"/>
      <c r="H75" s="17"/>
      <c r="I75" s="19">
        <f>SUMIFS(I76:I80,A76:A80,"P")</f>
        <v>0</v>
      </c>
    </row>
    <row r="76">
      <c r="A76" s="20" t="s">
        <v>41</v>
      </c>
      <c r="B76" s="20">
        <v>14</v>
      </c>
      <c r="C76" s="21" t="s">
        <v>1101</v>
      </c>
      <c r="D76" s="20"/>
      <c r="E76" s="22" t="s">
        <v>1102</v>
      </c>
      <c r="F76" s="23" t="s">
        <v>92</v>
      </c>
      <c r="G76" s="24">
        <v>1</v>
      </c>
      <c r="H76" s="25">
        <v>0</v>
      </c>
      <c r="I76" s="25">
        <f>ROUND(G76*H76,P4)</f>
        <v>0</v>
      </c>
      <c r="O76" s="26">
        <f>I76*0.21</f>
        <v>0</v>
      </c>
      <c r="P76">
        <v>3</v>
      </c>
    </row>
    <row r="77">
      <c r="A77" s="20" t="s">
        <v>46</v>
      </c>
      <c r="B77" s="20"/>
      <c r="C77" s="20"/>
      <c r="D77" s="20"/>
      <c r="E77" s="22"/>
      <c r="F77" s="20"/>
      <c r="G77" s="20"/>
      <c r="H77" s="20"/>
      <c r="I77" s="20"/>
    </row>
    <row r="78">
      <c r="A78" s="20" t="s">
        <v>47</v>
      </c>
      <c r="B78" s="20"/>
      <c r="C78" s="20"/>
      <c r="D78" s="20"/>
      <c r="E78" s="27" t="s">
        <v>1103</v>
      </c>
      <c r="F78" s="20"/>
      <c r="G78" s="20"/>
      <c r="H78" s="20"/>
      <c r="I78" s="20"/>
    </row>
    <row r="79">
      <c r="A79" s="20" t="s">
        <v>47</v>
      </c>
      <c r="B79" s="20"/>
      <c r="C79" s="20"/>
      <c r="D79" s="20"/>
      <c r="E79" s="27" t="s">
        <v>802</v>
      </c>
      <c r="F79" s="20"/>
      <c r="G79" s="20"/>
      <c r="H79" s="20"/>
      <c r="I79" s="20"/>
    </row>
    <row r="80" ht="28.5">
      <c r="A80" s="20" t="s">
        <v>51</v>
      </c>
      <c r="B80" s="20"/>
      <c r="C80" s="20"/>
      <c r="D80" s="20"/>
      <c r="E80" s="22" t="s">
        <v>1104</v>
      </c>
      <c r="F80" s="20"/>
      <c r="G80" s="20"/>
      <c r="H80" s="20"/>
      <c r="I80" s="20"/>
    </row>
  </sheetData>
  <mergeCells count="10">
    <mergeCell ref="C3:D3"/>
    <mergeCell ref="C4:D4"/>
    <mergeCell ref="A5:A6"/>
    <mergeCell ref="B5:B6"/>
    <mergeCell ref="C5:C6"/>
    <mergeCell ref="D5:D6"/>
    <mergeCell ref="E5:E6"/>
    <mergeCell ref="F5:F6"/>
    <mergeCell ref="G5:G6"/>
    <mergeCell ref="H5:I5"/>
  </mergeCells>
  <drawing r:id="rId1"/>
</worksheet>
</file>

<file path=xl/worksheets/sheet7.xml><?xml version="1.0" encoding="utf-8"?>
<worksheet xmlns:r="http://schemas.openxmlformats.org/officeDocument/2006/relationships" xmlns="http://schemas.openxmlformats.org/spreadsheetml/2006/main">
  <sheetViews>
    <sheetView showGridLines="0" workbookViewId="0"/>
  </sheetViews>
  <sheetFormatPr defaultRowHeight="15"/>
  <cols>
    <col min="1" max="1" width="9.140625" style="28" hidden="1"/>
    <col min="2" max="2" width="9.710938" style="28" customWidth="1"/>
    <col min="3" max="3" width="97.14063" style="28" customWidth="1"/>
    <col min="4" max="4" width="22.71094" style="28" customWidth="1"/>
    <col min="5" max="16384" width="9.140625" style="28"/>
  </cols>
  <sheetData>
    <row r="1">
      <c r="A1" s="29" t="s">
        <v>0</v>
      </c>
      <c r="B1" s="30"/>
      <c r="C1" s="30" t="s">
        <v>1</v>
      </c>
      <c r="D1" s="30"/>
    </row>
    <row r="2">
      <c r="A2" s="30"/>
      <c r="B2" s="30"/>
      <c r="C2" s="4" t="s">
        <v>1105</v>
      </c>
      <c r="D2" s="30"/>
    </row>
    <row r="3">
      <c r="A3" s="30"/>
      <c r="B3" s="30"/>
      <c r="C3" s="30"/>
      <c r="D3" s="30"/>
    </row>
    <row r="4" ht="20.25">
      <c r="A4" s="30"/>
      <c r="B4" s="30"/>
      <c r="C4" s="4" t="s">
        <v>3</v>
      </c>
      <c r="D4" s="30"/>
    </row>
    <row r="5">
      <c r="A5" s="30"/>
      <c r="B5" s="30"/>
      <c r="C5" s="30"/>
      <c r="D5" s="30"/>
    </row>
    <row r="6">
      <c r="B6" s="31" t="s">
        <v>1106</v>
      </c>
      <c r="C6" s="31" t="s">
        <v>7</v>
      </c>
      <c r="D6" s="31" t="s">
        <v>1107</v>
      </c>
    </row>
    <row r="7" ht="25.51181" customHeight="1">
      <c r="A7" s="28" t="s">
        <v>1108</v>
      </c>
      <c r="B7" s="32" t="s">
        <v>11</v>
      </c>
      <c r="C7" s="33" t="s">
        <v>12</v>
      </c>
      <c r="D7" s="34"/>
    </row>
    <row r="8">
      <c r="A8" s="28" t="s">
        <v>1109</v>
      </c>
      <c r="B8" s="35" t="s">
        <v>1110</v>
      </c>
      <c r="C8" s="36"/>
      <c r="D8" s="37">
        <v>0</v>
      </c>
    </row>
    <row r="9">
      <c r="A9" s="38" t="s">
        <v>47</v>
      </c>
      <c r="B9" s="39"/>
      <c r="C9" s="40" t="s">
        <v>181</v>
      </c>
      <c r="D9" s="41"/>
    </row>
    <row r="10">
      <c r="A10" s="38" t="s">
        <v>47</v>
      </c>
      <c r="B10" s="39"/>
      <c r="C10" s="42" t="s">
        <v>1111</v>
      </c>
      <c r="D10" s="43">
        <v>0</v>
      </c>
    </row>
    <row r="11">
      <c r="A11" s="28" t="s">
        <v>1112</v>
      </c>
      <c r="B11" s="44" t="s">
        <v>175</v>
      </c>
      <c r="C11" s="36" t="s">
        <v>1113</v>
      </c>
      <c r="D11" s="37">
        <v>2740.0419999999999</v>
      </c>
    </row>
    <row r="12">
      <c r="A12" s="38" t="s">
        <v>47</v>
      </c>
      <c r="B12" s="39"/>
      <c r="C12" s="40" t="s">
        <v>1114</v>
      </c>
      <c r="D12" s="41">
        <v>3037.27</v>
      </c>
    </row>
    <row r="13">
      <c r="A13" s="38" t="s">
        <v>47</v>
      </c>
      <c r="B13" s="39"/>
      <c r="C13" s="40" t="s">
        <v>1115</v>
      </c>
      <c r="D13" s="41">
        <v>-297.22800000000001</v>
      </c>
    </row>
    <row r="14">
      <c r="A14" s="38" t="s">
        <v>47</v>
      </c>
      <c r="B14" s="39"/>
      <c r="C14" s="42" t="s">
        <v>1111</v>
      </c>
      <c r="D14" s="43">
        <v>2740.0419999999999</v>
      </c>
    </row>
    <row r="15">
      <c r="A15" s="28" t="s">
        <v>1109</v>
      </c>
      <c r="B15" s="35" t="s">
        <v>1116</v>
      </c>
      <c r="C15" s="36" t="s">
        <v>1117</v>
      </c>
      <c r="D15" s="37">
        <v>0.80000000000000004</v>
      </c>
    </row>
    <row r="16">
      <c r="A16" s="38" t="s">
        <v>47</v>
      </c>
      <c r="B16" s="39"/>
      <c r="C16" s="42" t="s">
        <v>1118</v>
      </c>
      <c r="D16" s="43">
        <v>0.80000000000000004</v>
      </c>
    </row>
    <row r="17">
      <c r="A17" s="28" t="s">
        <v>1109</v>
      </c>
      <c r="B17" s="35" t="s">
        <v>1119</v>
      </c>
      <c r="C17" s="36"/>
      <c r="D17" s="37">
        <v>0</v>
      </c>
    </row>
    <row r="18">
      <c r="A18" s="38" t="s">
        <v>47</v>
      </c>
      <c r="B18" s="39"/>
      <c r="C18" s="40" t="s">
        <v>181</v>
      </c>
      <c r="D18" s="41"/>
    </row>
    <row r="19">
      <c r="A19" s="38" t="s">
        <v>47</v>
      </c>
      <c r="B19" s="39"/>
      <c r="C19" s="40" t="s">
        <v>181</v>
      </c>
      <c r="D19" s="41"/>
    </row>
    <row r="20">
      <c r="A20" s="38" t="s">
        <v>47</v>
      </c>
      <c r="B20" s="39"/>
      <c r="C20" s="42" t="s">
        <v>1111</v>
      </c>
      <c r="D20" s="43">
        <v>0</v>
      </c>
    </row>
    <row r="21">
      <c r="A21" s="28" t="s">
        <v>1109</v>
      </c>
      <c r="B21" s="35" t="s">
        <v>1120</v>
      </c>
      <c r="C21" s="36"/>
      <c r="D21" s="37">
        <v>0</v>
      </c>
    </row>
    <row r="22">
      <c r="A22" s="38" t="s">
        <v>47</v>
      </c>
      <c r="B22" s="39"/>
      <c r="C22" s="40" t="s">
        <v>181</v>
      </c>
      <c r="D22" s="41"/>
    </row>
    <row r="23">
      <c r="A23" s="38" t="s">
        <v>47</v>
      </c>
      <c r="B23" s="39"/>
      <c r="C23" s="42" t="s">
        <v>1111</v>
      </c>
      <c r="D23" s="43">
        <v>0</v>
      </c>
    </row>
    <row r="24">
      <c r="A24" s="28" t="s">
        <v>1109</v>
      </c>
      <c r="B24" s="35" t="s">
        <v>1121</v>
      </c>
      <c r="C24" s="36"/>
      <c r="D24" s="37">
        <v>0</v>
      </c>
    </row>
    <row r="25">
      <c r="A25" s="38" t="s">
        <v>47</v>
      </c>
      <c r="B25" s="39"/>
      <c r="C25" s="40" t="s">
        <v>181</v>
      </c>
      <c r="D25" s="41"/>
    </row>
    <row r="26">
      <c r="A26" s="38" t="s">
        <v>47</v>
      </c>
      <c r="B26" s="39"/>
      <c r="C26" s="40" t="s">
        <v>181</v>
      </c>
      <c r="D26" s="41"/>
    </row>
    <row r="27">
      <c r="A27" s="38" t="s">
        <v>47</v>
      </c>
      <c r="B27" s="39"/>
      <c r="C27" s="42" t="s">
        <v>1111</v>
      </c>
      <c r="D27" s="43">
        <v>0</v>
      </c>
    </row>
    <row r="28">
      <c r="A28" s="28" t="s">
        <v>1109</v>
      </c>
      <c r="B28" s="35" t="s">
        <v>1122</v>
      </c>
      <c r="C28" s="36"/>
      <c r="D28" s="37">
        <v>0</v>
      </c>
    </row>
    <row r="29">
      <c r="A29" s="38" t="s">
        <v>47</v>
      </c>
      <c r="B29" s="39"/>
      <c r="C29" s="40" t="s">
        <v>1033</v>
      </c>
      <c r="D29" s="41">
        <v>0</v>
      </c>
    </row>
    <row r="30">
      <c r="A30" s="38" t="s">
        <v>47</v>
      </c>
      <c r="B30" s="39"/>
      <c r="C30" s="42" t="s">
        <v>1111</v>
      </c>
      <c r="D30" s="43">
        <v>0</v>
      </c>
    </row>
    <row r="31">
      <c r="A31" s="28" t="s">
        <v>1109</v>
      </c>
      <c r="B31" s="35" t="s">
        <v>1123</v>
      </c>
      <c r="C31" s="36"/>
      <c r="D31" s="37">
        <v>0</v>
      </c>
    </row>
    <row r="32">
      <c r="A32" s="38" t="s">
        <v>47</v>
      </c>
      <c r="B32" s="39"/>
      <c r="C32" s="42" t="s">
        <v>1111</v>
      </c>
      <c r="D32" s="43">
        <v>0</v>
      </c>
    </row>
    <row r="33">
      <c r="A33" s="28" t="s">
        <v>1109</v>
      </c>
      <c r="B33" s="35" t="s">
        <v>1124</v>
      </c>
      <c r="C33" s="36"/>
      <c r="D33" s="37">
        <v>0</v>
      </c>
    </row>
    <row r="34">
      <c r="A34" s="38" t="s">
        <v>47</v>
      </c>
      <c r="B34" s="39"/>
      <c r="C34" s="40" t="s">
        <v>181</v>
      </c>
      <c r="D34" s="41"/>
    </row>
    <row r="35">
      <c r="A35" s="38" t="s">
        <v>47</v>
      </c>
      <c r="B35" s="39"/>
      <c r="C35" s="42" t="s">
        <v>1111</v>
      </c>
      <c r="D35" s="43">
        <v>0</v>
      </c>
    </row>
    <row r="36">
      <c r="A36" s="28" t="s">
        <v>1109</v>
      </c>
      <c r="B36" s="35" t="s">
        <v>1125</v>
      </c>
      <c r="C36" s="36"/>
      <c r="D36" s="37">
        <v>0</v>
      </c>
    </row>
    <row r="37">
      <c r="A37" s="38" t="s">
        <v>47</v>
      </c>
      <c r="B37" s="39"/>
      <c r="C37" s="40" t="s">
        <v>1033</v>
      </c>
      <c r="D37" s="41">
        <v>0</v>
      </c>
    </row>
    <row r="38">
      <c r="A38" s="38" t="s">
        <v>47</v>
      </c>
      <c r="B38" s="39"/>
      <c r="C38" s="40" t="s">
        <v>1033</v>
      </c>
      <c r="D38" s="41">
        <v>0</v>
      </c>
    </row>
    <row r="39">
      <c r="A39" s="38" t="s">
        <v>47</v>
      </c>
      <c r="B39" s="39"/>
      <c r="C39" s="42" t="s">
        <v>1111</v>
      </c>
      <c r="D39" s="43">
        <v>0</v>
      </c>
    </row>
    <row r="40">
      <c r="A40" s="28" t="s">
        <v>1109</v>
      </c>
      <c r="B40" s="35" t="s">
        <v>1126</v>
      </c>
      <c r="C40" s="36"/>
      <c r="D40" s="37">
        <v>0</v>
      </c>
    </row>
    <row r="41">
      <c r="A41" s="38" t="s">
        <v>47</v>
      </c>
      <c r="B41" s="39"/>
      <c r="C41" s="40" t="s">
        <v>181</v>
      </c>
      <c r="D41" s="41"/>
    </row>
    <row r="42">
      <c r="A42" s="38" t="s">
        <v>47</v>
      </c>
      <c r="B42" s="39"/>
      <c r="C42" s="42" t="s">
        <v>1111</v>
      </c>
      <c r="D42" s="43">
        <v>0</v>
      </c>
    </row>
    <row r="43">
      <c r="A43" s="28" t="s">
        <v>1109</v>
      </c>
      <c r="B43" s="35" t="s">
        <v>1127</v>
      </c>
      <c r="C43" s="36" t="s">
        <v>1128</v>
      </c>
      <c r="D43" s="37">
        <v>20</v>
      </c>
    </row>
    <row r="44">
      <c r="A44" s="38" t="s">
        <v>47</v>
      </c>
      <c r="B44" s="39"/>
      <c r="C44" s="42" t="s">
        <v>1129</v>
      </c>
      <c r="D44" s="43">
        <v>20</v>
      </c>
    </row>
    <row r="45">
      <c r="A45" s="28" t="s">
        <v>1109</v>
      </c>
      <c r="B45" s="35" t="s">
        <v>1130</v>
      </c>
      <c r="C45" s="36" t="s">
        <v>1131</v>
      </c>
      <c r="D45" s="37">
        <v>0</v>
      </c>
    </row>
    <row r="46">
      <c r="A46" s="38" t="s">
        <v>47</v>
      </c>
      <c r="B46" s="39"/>
      <c r="C46" s="40" t="s">
        <v>181</v>
      </c>
      <c r="D46" s="41"/>
    </row>
    <row r="47">
      <c r="A47" s="38" t="s">
        <v>47</v>
      </c>
      <c r="B47" s="39"/>
      <c r="C47" s="42" t="s">
        <v>1111</v>
      </c>
      <c r="D47" s="43">
        <v>0</v>
      </c>
    </row>
    <row r="48">
      <c r="A48" s="28" t="s">
        <v>1109</v>
      </c>
      <c r="B48" s="35" t="s">
        <v>1132</v>
      </c>
      <c r="C48" s="36" t="s">
        <v>1133</v>
      </c>
      <c r="D48" s="37">
        <v>0</v>
      </c>
    </row>
    <row r="49">
      <c r="A49" s="38" t="s">
        <v>47</v>
      </c>
      <c r="B49" s="39"/>
      <c r="C49" s="40" t="s">
        <v>181</v>
      </c>
      <c r="D49" s="41"/>
    </row>
    <row r="50">
      <c r="A50" s="38" t="s">
        <v>47</v>
      </c>
      <c r="B50" s="39"/>
      <c r="C50" s="42" t="s">
        <v>1111</v>
      </c>
      <c r="D50" s="43">
        <v>0</v>
      </c>
    </row>
    <row r="51">
      <c r="A51" s="28" t="s">
        <v>1109</v>
      </c>
      <c r="B51" s="35" t="s">
        <v>1134</v>
      </c>
      <c r="C51" s="36" t="s">
        <v>1135</v>
      </c>
      <c r="D51" s="37">
        <v>0</v>
      </c>
    </row>
    <row r="52">
      <c r="A52" s="38" t="s">
        <v>47</v>
      </c>
      <c r="B52" s="39"/>
      <c r="C52" s="40" t="s">
        <v>181</v>
      </c>
      <c r="D52" s="41"/>
    </row>
    <row r="53">
      <c r="A53" s="38" t="s">
        <v>47</v>
      </c>
      <c r="B53" s="39"/>
      <c r="C53" s="42" t="s">
        <v>1111</v>
      </c>
      <c r="D53" s="43">
        <v>0</v>
      </c>
    </row>
    <row r="54">
      <c r="A54" s="28" t="s">
        <v>1109</v>
      </c>
      <c r="B54" s="35" t="s">
        <v>1136</v>
      </c>
      <c r="C54" s="36"/>
      <c r="D54" s="37">
        <v>0</v>
      </c>
    </row>
    <row r="55">
      <c r="A55" s="38" t="s">
        <v>47</v>
      </c>
      <c r="B55" s="39"/>
      <c r="C55" s="40" t="s">
        <v>181</v>
      </c>
      <c r="D55" s="41"/>
    </row>
    <row r="56">
      <c r="A56" s="38" t="s">
        <v>47</v>
      </c>
      <c r="B56" s="39"/>
      <c r="C56" s="40" t="s">
        <v>181</v>
      </c>
      <c r="D56" s="41"/>
    </row>
    <row r="57">
      <c r="A57" s="38" t="s">
        <v>47</v>
      </c>
      <c r="B57" s="39"/>
      <c r="C57" s="42" t="s">
        <v>1111</v>
      </c>
      <c r="D57" s="43">
        <v>0</v>
      </c>
    </row>
    <row r="58">
      <c r="A58" s="28" t="s">
        <v>1109</v>
      </c>
      <c r="B58" s="35" t="s">
        <v>1137</v>
      </c>
      <c r="C58" s="36"/>
      <c r="D58" s="37">
        <v>0</v>
      </c>
    </row>
    <row r="59">
      <c r="A59" s="38" t="s">
        <v>47</v>
      </c>
      <c r="B59" s="39"/>
      <c r="C59" s="42" t="s">
        <v>181</v>
      </c>
      <c r="D59" s="43"/>
    </row>
    <row r="60">
      <c r="A60" s="28" t="s">
        <v>1112</v>
      </c>
      <c r="B60" s="44" t="s">
        <v>151</v>
      </c>
      <c r="C60" s="36" t="s">
        <v>1138</v>
      </c>
      <c r="D60" s="37">
        <v>1229.99</v>
      </c>
    </row>
    <row r="61">
      <c r="A61" s="38" t="s">
        <v>47</v>
      </c>
      <c r="B61" s="39"/>
      <c r="C61" s="40" t="s">
        <v>1139</v>
      </c>
      <c r="D61" s="41">
        <v>1229.99</v>
      </c>
    </row>
    <row r="62">
      <c r="A62" s="38" t="s">
        <v>47</v>
      </c>
      <c r="B62" s="39"/>
      <c r="C62" s="42" t="s">
        <v>1111</v>
      </c>
      <c r="D62" s="43">
        <v>1229.99</v>
      </c>
    </row>
    <row r="63">
      <c r="A63" s="28" t="s">
        <v>1112</v>
      </c>
      <c r="B63" s="44" t="s">
        <v>526</v>
      </c>
      <c r="C63" s="36" t="s">
        <v>1140</v>
      </c>
      <c r="D63" s="37">
        <v>2</v>
      </c>
    </row>
    <row r="64">
      <c r="A64" s="38" t="s">
        <v>47</v>
      </c>
      <c r="B64" s="39"/>
      <c r="C64" s="40" t="s">
        <v>1141</v>
      </c>
      <c r="D64" s="41">
        <v>2</v>
      </c>
    </row>
    <row r="65">
      <c r="A65" s="38" t="s">
        <v>47</v>
      </c>
      <c r="B65" s="39"/>
      <c r="C65" s="42" t="s">
        <v>1111</v>
      </c>
      <c r="D65" s="43">
        <v>2</v>
      </c>
    </row>
    <row r="66">
      <c r="A66" s="28" t="s">
        <v>1112</v>
      </c>
      <c r="B66" s="44" t="s">
        <v>576</v>
      </c>
      <c r="C66" s="36" t="s">
        <v>1142</v>
      </c>
      <c r="D66" s="37">
        <v>427.44</v>
      </c>
    </row>
    <row r="67">
      <c r="A67" s="38" t="s">
        <v>47</v>
      </c>
      <c r="B67" s="39"/>
      <c r="C67" s="40" t="s">
        <v>1143</v>
      </c>
      <c r="D67" s="41">
        <v>427.44</v>
      </c>
    </row>
    <row r="68">
      <c r="A68" s="38" t="s">
        <v>47</v>
      </c>
      <c r="B68" s="39"/>
      <c r="C68" s="42" t="s">
        <v>1111</v>
      </c>
      <c r="D68" s="43">
        <v>427.44</v>
      </c>
    </row>
    <row r="69">
      <c r="A69" s="28" t="s">
        <v>1109</v>
      </c>
      <c r="B69" s="35" t="s">
        <v>1144</v>
      </c>
      <c r="C69" s="36"/>
      <c r="D69" s="37">
        <v>0</v>
      </c>
    </row>
    <row r="70">
      <c r="A70" s="38" t="s">
        <v>47</v>
      </c>
      <c r="B70" s="39"/>
      <c r="C70" s="42" t="s">
        <v>181</v>
      </c>
      <c r="D70" s="43"/>
    </row>
    <row r="71">
      <c r="A71" s="28" t="s">
        <v>1109</v>
      </c>
      <c r="B71" s="35" t="s">
        <v>1145</v>
      </c>
      <c r="C71" s="36" t="s">
        <v>1146</v>
      </c>
      <c r="D71" s="37">
        <v>0</v>
      </c>
    </row>
    <row r="72">
      <c r="A72" s="38" t="s">
        <v>47</v>
      </c>
      <c r="B72" s="39"/>
      <c r="C72" s="40" t="s">
        <v>181</v>
      </c>
      <c r="D72" s="41"/>
    </row>
    <row r="73">
      <c r="A73" s="38" t="s">
        <v>47</v>
      </c>
      <c r="B73" s="39"/>
      <c r="C73" s="42" t="s">
        <v>1111</v>
      </c>
      <c r="D73" s="43">
        <v>0</v>
      </c>
    </row>
    <row r="74">
      <c r="A74" s="28" t="s">
        <v>1112</v>
      </c>
      <c r="B74" s="44" t="s">
        <v>402</v>
      </c>
      <c r="C74" s="36"/>
      <c r="D74" s="37">
        <v>3072.5100000000002</v>
      </c>
    </row>
    <row r="75">
      <c r="A75" s="38" t="s">
        <v>47</v>
      </c>
      <c r="B75" s="39"/>
      <c r="C75" s="40" t="s">
        <v>1147</v>
      </c>
      <c r="D75" s="41">
        <v>2839.52</v>
      </c>
    </row>
    <row r="76">
      <c r="A76" s="38" t="s">
        <v>47</v>
      </c>
      <c r="B76" s="39"/>
      <c r="C76" s="40" t="s">
        <v>1148</v>
      </c>
      <c r="D76" s="41">
        <v>232.99000000000001</v>
      </c>
    </row>
    <row r="77">
      <c r="A77" s="38" t="s">
        <v>47</v>
      </c>
      <c r="B77" s="39"/>
      <c r="C77" s="42" t="s">
        <v>1111</v>
      </c>
      <c r="D77" s="43">
        <v>3072.5100000000002</v>
      </c>
    </row>
    <row r="78">
      <c r="A78" s="28" t="s">
        <v>1112</v>
      </c>
      <c r="B78" s="44" t="s">
        <v>420</v>
      </c>
      <c r="C78" s="36"/>
      <c r="D78" s="37">
        <v>6.5</v>
      </c>
    </row>
    <row r="79">
      <c r="A79" s="38" t="s">
        <v>47</v>
      </c>
      <c r="B79" s="39"/>
      <c r="C79" s="40" t="s">
        <v>1149</v>
      </c>
      <c r="D79" s="41">
        <v>6.5</v>
      </c>
    </row>
    <row r="80">
      <c r="A80" s="38" t="s">
        <v>47</v>
      </c>
      <c r="B80" s="39"/>
      <c r="C80" s="42" t="s">
        <v>1111</v>
      </c>
      <c r="D80" s="43">
        <v>6.5</v>
      </c>
    </row>
    <row r="81">
      <c r="A81" s="28" t="s">
        <v>1112</v>
      </c>
      <c r="B81" s="44" t="s">
        <v>258</v>
      </c>
      <c r="C81" s="36" t="s">
        <v>1150</v>
      </c>
      <c r="D81" s="37">
        <v>1981.52</v>
      </c>
    </row>
    <row r="82">
      <c r="A82" s="38" t="s">
        <v>47</v>
      </c>
      <c r="B82" s="39"/>
      <c r="C82" s="40" t="s">
        <v>1151</v>
      </c>
      <c r="D82" s="41">
        <v>1981.52</v>
      </c>
    </row>
    <row r="83">
      <c r="A83" s="38" t="s">
        <v>47</v>
      </c>
      <c r="B83" s="39"/>
      <c r="C83" s="42" t="s">
        <v>1111</v>
      </c>
      <c r="D83" s="43">
        <v>1981.52</v>
      </c>
    </row>
    <row r="84">
      <c r="A84" s="28" t="s">
        <v>1112</v>
      </c>
      <c r="B84" s="44" t="s">
        <v>211</v>
      </c>
      <c r="C84" s="36" t="s">
        <v>1152</v>
      </c>
      <c r="D84" s="37">
        <v>85.760000000000005</v>
      </c>
    </row>
    <row r="85">
      <c r="A85" s="38" t="s">
        <v>47</v>
      </c>
      <c r="B85" s="39"/>
      <c r="C85" s="40" t="s">
        <v>1153</v>
      </c>
      <c r="D85" s="41">
        <v>9.2400000000000002</v>
      </c>
    </row>
    <row r="86">
      <c r="A86" s="38" t="s">
        <v>47</v>
      </c>
      <c r="B86" s="39"/>
      <c r="C86" s="40" t="s">
        <v>1154</v>
      </c>
      <c r="D86" s="41">
        <v>76.519999999999996</v>
      </c>
    </row>
    <row r="87">
      <c r="A87" s="38" t="s">
        <v>47</v>
      </c>
      <c r="B87" s="39"/>
      <c r="C87" s="42" t="s">
        <v>1111</v>
      </c>
      <c r="D87" s="43">
        <v>85.760000000000005</v>
      </c>
    </row>
    <row r="88">
      <c r="A88" s="28" t="s">
        <v>1109</v>
      </c>
      <c r="B88" s="35" t="s">
        <v>1155</v>
      </c>
      <c r="C88" s="36"/>
      <c r="D88" s="37">
        <v>0</v>
      </c>
    </row>
    <row r="89">
      <c r="A89" s="38" t="s">
        <v>47</v>
      </c>
      <c r="B89" s="39"/>
      <c r="C89" s="40" t="s">
        <v>1033</v>
      </c>
      <c r="D89" s="41">
        <v>0</v>
      </c>
    </row>
    <row r="90">
      <c r="A90" s="38" t="s">
        <v>47</v>
      </c>
      <c r="B90" s="39"/>
      <c r="C90" s="42" t="s">
        <v>1111</v>
      </c>
      <c r="D90" s="43">
        <v>0</v>
      </c>
    </row>
    <row r="91">
      <c r="A91" s="28" t="s">
        <v>1109</v>
      </c>
      <c r="B91" s="35" t="s">
        <v>1156</v>
      </c>
      <c r="C91" s="36"/>
      <c r="D91" s="37">
        <v>0</v>
      </c>
    </row>
    <row r="92">
      <c r="A92" s="38" t="s">
        <v>47</v>
      </c>
      <c r="B92" s="39"/>
      <c r="C92" s="40" t="s">
        <v>181</v>
      </c>
      <c r="D92" s="41"/>
    </row>
    <row r="93">
      <c r="A93" s="38" t="s">
        <v>47</v>
      </c>
      <c r="B93" s="39"/>
      <c r="C93" s="42" t="s">
        <v>1111</v>
      </c>
      <c r="D93" s="43">
        <v>0</v>
      </c>
    </row>
    <row r="94">
      <c r="A94" s="28" t="s">
        <v>1109</v>
      </c>
      <c r="B94" s="35" t="s">
        <v>1157</v>
      </c>
      <c r="C94" s="36"/>
      <c r="D94" s="37">
        <v>0</v>
      </c>
    </row>
    <row r="95">
      <c r="A95" s="38" t="s">
        <v>47</v>
      </c>
      <c r="B95" s="39"/>
      <c r="C95" s="40" t="s">
        <v>181</v>
      </c>
      <c r="D95" s="41"/>
    </row>
    <row r="96">
      <c r="A96" s="38" t="s">
        <v>47</v>
      </c>
      <c r="B96" s="39"/>
      <c r="C96" s="40" t="s">
        <v>181</v>
      </c>
      <c r="D96" s="41"/>
    </row>
    <row r="97">
      <c r="A97" s="38" t="s">
        <v>47</v>
      </c>
      <c r="B97" s="39"/>
      <c r="C97" s="40" t="s">
        <v>181</v>
      </c>
      <c r="D97" s="41"/>
    </row>
    <row r="98">
      <c r="A98" s="38" t="s">
        <v>47</v>
      </c>
      <c r="B98" s="39"/>
      <c r="C98" s="40" t="s">
        <v>181</v>
      </c>
      <c r="D98" s="41"/>
    </row>
    <row r="99">
      <c r="A99" s="38" t="s">
        <v>47</v>
      </c>
      <c r="B99" s="39"/>
      <c r="C99" s="40" t="s">
        <v>181</v>
      </c>
      <c r="D99" s="41"/>
    </row>
    <row r="100">
      <c r="A100" s="38" t="s">
        <v>47</v>
      </c>
      <c r="B100" s="39"/>
      <c r="C100" s="40" t="s">
        <v>181</v>
      </c>
      <c r="D100" s="41"/>
    </row>
    <row r="101">
      <c r="A101" s="38" t="s">
        <v>47</v>
      </c>
      <c r="B101" s="39"/>
      <c r="C101" s="40" t="s">
        <v>181</v>
      </c>
      <c r="D101" s="41"/>
    </row>
    <row r="102">
      <c r="A102" s="38" t="s">
        <v>47</v>
      </c>
      <c r="B102" s="39"/>
      <c r="C102" s="42" t="s">
        <v>1111</v>
      </c>
      <c r="D102" s="43">
        <v>0</v>
      </c>
    </row>
    <row r="103">
      <c r="A103" s="28" t="s">
        <v>1109</v>
      </c>
      <c r="B103" s="35" t="s">
        <v>1158</v>
      </c>
      <c r="C103" s="36" t="s">
        <v>1159</v>
      </c>
      <c r="D103" s="37">
        <v>41</v>
      </c>
    </row>
    <row r="104">
      <c r="A104" s="38" t="s">
        <v>47</v>
      </c>
      <c r="B104" s="39"/>
      <c r="C104" s="40" t="s">
        <v>1160</v>
      </c>
      <c r="D104" s="41">
        <v>41</v>
      </c>
    </row>
    <row r="105">
      <c r="A105" s="38" t="s">
        <v>47</v>
      </c>
      <c r="B105" s="39"/>
      <c r="C105" s="42" t="s">
        <v>1111</v>
      </c>
      <c r="D105" s="43">
        <v>41</v>
      </c>
    </row>
    <row r="106">
      <c r="A106" s="28" t="s">
        <v>1109</v>
      </c>
      <c r="B106" s="35" t="s">
        <v>1161</v>
      </c>
      <c r="C106" s="36"/>
      <c r="D106" s="37"/>
    </row>
    <row r="107">
      <c r="A107" s="28" t="s">
        <v>1109</v>
      </c>
      <c r="B107" s="35" t="s">
        <v>1162</v>
      </c>
      <c r="C107" s="36"/>
      <c r="D107" s="37">
        <v>0</v>
      </c>
    </row>
    <row r="108">
      <c r="A108" s="38" t="s">
        <v>47</v>
      </c>
      <c r="B108" s="39"/>
      <c r="C108" s="40" t="s">
        <v>181</v>
      </c>
      <c r="D108" s="41"/>
    </row>
    <row r="109">
      <c r="A109" s="38" t="s">
        <v>47</v>
      </c>
      <c r="B109" s="39"/>
      <c r="C109" s="42" t="s">
        <v>1111</v>
      </c>
      <c r="D109" s="43">
        <v>0</v>
      </c>
    </row>
    <row r="110">
      <c r="A110" s="28" t="s">
        <v>1109</v>
      </c>
      <c r="B110" s="35" t="s">
        <v>1163</v>
      </c>
      <c r="C110" s="36"/>
      <c r="D110" s="37">
        <v>0</v>
      </c>
    </row>
    <row r="111">
      <c r="A111" s="38" t="s">
        <v>47</v>
      </c>
      <c r="B111" s="39"/>
      <c r="C111" s="40" t="s">
        <v>181</v>
      </c>
      <c r="D111" s="41"/>
    </row>
    <row r="112">
      <c r="A112" s="38" t="s">
        <v>47</v>
      </c>
      <c r="B112" s="39"/>
      <c r="C112" s="42" t="s">
        <v>1111</v>
      </c>
      <c r="D112" s="43">
        <v>0</v>
      </c>
    </row>
    <row r="113">
      <c r="A113" s="28" t="s">
        <v>1112</v>
      </c>
      <c r="B113" s="44" t="s">
        <v>133</v>
      </c>
      <c r="C113" s="36" t="s">
        <v>1164</v>
      </c>
      <c r="D113" s="37">
        <v>747.17399999999998</v>
      </c>
    </row>
    <row r="114">
      <c r="A114" s="38" t="s">
        <v>47</v>
      </c>
      <c r="B114" s="39"/>
      <c r="C114" s="40" t="s">
        <v>1165</v>
      </c>
      <c r="D114" s="41">
        <v>280.19</v>
      </c>
    </row>
    <row r="115">
      <c r="A115" s="38" t="s">
        <v>47</v>
      </c>
      <c r="B115" s="39"/>
      <c r="C115" s="40" t="s">
        <v>1166</v>
      </c>
      <c r="D115" s="41">
        <v>466.98399999999998</v>
      </c>
    </row>
    <row r="116">
      <c r="A116" s="38" t="s">
        <v>47</v>
      </c>
      <c r="B116" s="39"/>
      <c r="C116" s="42" t="s">
        <v>1111</v>
      </c>
      <c r="D116" s="43">
        <v>747.17399999999998</v>
      </c>
    </row>
    <row r="117">
      <c r="A117" s="28" t="s">
        <v>1112</v>
      </c>
      <c r="B117" s="44" t="s">
        <v>336</v>
      </c>
      <c r="C117" s="36" t="s">
        <v>1167</v>
      </c>
      <c r="D117" s="37">
        <v>3.25</v>
      </c>
    </row>
    <row r="118">
      <c r="A118" s="38" t="s">
        <v>47</v>
      </c>
      <c r="B118" s="39"/>
      <c r="C118" s="40" t="s">
        <v>1168</v>
      </c>
      <c r="D118" s="41">
        <v>3.25</v>
      </c>
    </row>
    <row r="119">
      <c r="A119" s="38" t="s">
        <v>47</v>
      </c>
      <c r="B119" s="39"/>
      <c r="C119" s="42" t="s">
        <v>1111</v>
      </c>
      <c r="D119" s="43">
        <v>3.25</v>
      </c>
    </row>
    <row r="120">
      <c r="A120" s="28" t="s">
        <v>1112</v>
      </c>
      <c r="B120" s="44" t="s">
        <v>118</v>
      </c>
      <c r="C120" s="36" t="s">
        <v>1169</v>
      </c>
      <c r="D120" s="37">
        <v>0.93300000000000005</v>
      </c>
    </row>
    <row r="121">
      <c r="A121" s="38" t="s">
        <v>47</v>
      </c>
      <c r="B121" s="39"/>
      <c r="C121" s="40" t="s">
        <v>1170</v>
      </c>
      <c r="D121" s="41">
        <v>0.93300000000000005</v>
      </c>
    </row>
    <row r="122">
      <c r="A122" s="38" t="s">
        <v>47</v>
      </c>
      <c r="B122" s="39"/>
      <c r="C122" s="42" t="s">
        <v>1111</v>
      </c>
      <c r="D122" s="43">
        <v>0.93300000000000005</v>
      </c>
    </row>
    <row r="123">
      <c r="A123" s="28" t="s">
        <v>1109</v>
      </c>
      <c r="B123" s="35" t="s">
        <v>1171</v>
      </c>
      <c r="C123" s="36"/>
      <c r="D123" s="37">
        <v>0</v>
      </c>
    </row>
    <row r="124">
      <c r="A124" s="38" t="s">
        <v>47</v>
      </c>
      <c r="B124" s="39"/>
      <c r="C124" s="40" t="s">
        <v>181</v>
      </c>
      <c r="D124" s="41"/>
    </row>
    <row r="125">
      <c r="A125" s="38" t="s">
        <v>47</v>
      </c>
      <c r="B125" s="39"/>
      <c r="C125" s="40" t="s">
        <v>181</v>
      </c>
      <c r="D125" s="41"/>
    </row>
    <row r="126">
      <c r="A126" s="38" t="s">
        <v>47</v>
      </c>
      <c r="B126" s="39"/>
      <c r="C126" s="42" t="s">
        <v>1111</v>
      </c>
      <c r="D126" s="43">
        <v>0</v>
      </c>
    </row>
    <row r="127">
      <c r="A127" s="28" t="s">
        <v>1109</v>
      </c>
      <c r="B127" s="35" t="s">
        <v>1172</v>
      </c>
      <c r="C127" s="36"/>
      <c r="D127" s="37">
        <v>0</v>
      </c>
    </row>
    <row r="128">
      <c r="A128" s="38" t="s">
        <v>47</v>
      </c>
      <c r="B128" s="39"/>
      <c r="C128" s="40" t="s">
        <v>181</v>
      </c>
      <c r="D128" s="41"/>
    </row>
    <row r="129">
      <c r="A129" s="38" t="s">
        <v>47</v>
      </c>
      <c r="B129" s="39"/>
      <c r="C129" s="42" t="s">
        <v>1111</v>
      </c>
      <c r="D129" s="43">
        <v>0</v>
      </c>
    </row>
    <row r="130">
      <c r="A130" s="28" t="s">
        <v>1109</v>
      </c>
      <c r="B130" s="35" t="s">
        <v>1173</v>
      </c>
      <c r="C130" s="36"/>
      <c r="D130" s="37">
        <v>0</v>
      </c>
    </row>
    <row r="131">
      <c r="A131" s="38" t="s">
        <v>47</v>
      </c>
      <c r="B131" s="39"/>
      <c r="C131" s="40" t="s">
        <v>181</v>
      </c>
      <c r="D131" s="41"/>
    </row>
    <row r="132">
      <c r="A132" s="38" t="s">
        <v>47</v>
      </c>
      <c r="B132" s="39"/>
      <c r="C132" s="42" t="s">
        <v>1111</v>
      </c>
      <c r="D132" s="43">
        <v>0</v>
      </c>
    </row>
    <row r="133">
      <c r="A133" s="28" t="s">
        <v>1112</v>
      </c>
      <c r="B133" s="44" t="s">
        <v>188</v>
      </c>
      <c r="C133" s="36" t="s">
        <v>1174</v>
      </c>
      <c r="D133" s="37">
        <v>241.97</v>
      </c>
    </row>
    <row r="134">
      <c r="A134" s="38" t="s">
        <v>47</v>
      </c>
      <c r="B134" s="39"/>
      <c r="C134" s="40" t="s">
        <v>1175</v>
      </c>
      <c r="D134" s="41">
        <v>241.97</v>
      </c>
    </row>
    <row r="135">
      <c r="A135" s="38" t="s">
        <v>47</v>
      </c>
      <c r="B135" s="39"/>
      <c r="C135" s="42" t="s">
        <v>1111</v>
      </c>
      <c r="D135" s="43">
        <v>241.97</v>
      </c>
    </row>
    <row r="136">
      <c r="A136" s="28" t="s">
        <v>1109</v>
      </c>
      <c r="B136" s="35" t="s">
        <v>1176</v>
      </c>
      <c r="C136" s="36"/>
      <c r="D136" s="37">
        <v>0</v>
      </c>
    </row>
    <row r="137">
      <c r="A137" s="38" t="s">
        <v>47</v>
      </c>
      <c r="B137" s="39"/>
      <c r="C137" s="40" t="s">
        <v>181</v>
      </c>
      <c r="D137" s="41"/>
    </row>
    <row r="138">
      <c r="A138" s="38" t="s">
        <v>47</v>
      </c>
      <c r="B138" s="39"/>
      <c r="C138" s="42" t="s">
        <v>1111</v>
      </c>
      <c r="D138" s="43">
        <v>0</v>
      </c>
    </row>
    <row r="139">
      <c r="A139" s="28" t="s">
        <v>1109</v>
      </c>
      <c r="B139" s="35" t="s">
        <v>1177</v>
      </c>
      <c r="C139" s="36"/>
      <c r="D139" s="37">
        <v>0</v>
      </c>
    </row>
    <row r="140">
      <c r="A140" s="38" t="s">
        <v>47</v>
      </c>
      <c r="B140" s="39"/>
      <c r="C140" s="40" t="s">
        <v>181</v>
      </c>
      <c r="D140" s="41"/>
    </row>
    <row r="141">
      <c r="A141" s="38" t="s">
        <v>47</v>
      </c>
      <c r="B141" s="39"/>
      <c r="C141" s="40" t="s">
        <v>181</v>
      </c>
      <c r="D141" s="41"/>
    </row>
    <row r="142">
      <c r="A142" s="38" t="s">
        <v>47</v>
      </c>
      <c r="B142" s="39"/>
      <c r="C142" s="40" t="s">
        <v>181</v>
      </c>
      <c r="D142" s="41"/>
    </row>
    <row r="143">
      <c r="A143" s="38" t="s">
        <v>47</v>
      </c>
      <c r="B143" s="39"/>
      <c r="C143" s="40" t="s">
        <v>181</v>
      </c>
      <c r="D143" s="41"/>
    </row>
    <row r="144">
      <c r="A144" s="38" t="s">
        <v>47</v>
      </c>
      <c r="B144" s="39"/>
      <c r="C144" s="40" t="s">
        <v>181</v>
      </c>
      <c r="D144" s="41"/>
    </row>
    <row r="145">
      <c r="A145" s="38" t="s">
        <v>47</v>
      </c>
      <c r="B145" s="39"/>
      <c r="C145" s="40" t="s">
        <v>181</v>
      </c>
      <c r="D145" s="41"/>
    </row>
    <row r="146">
      <c r="A146" s="38" t="s">
        <v>47</v>
      </c>
      <c r="B146" s="39"/>
      <c r="C146" s="40" t="s">
        <v>181</v>
      </c>
      <c r="D146" s="41"/>
    </row>
    <row r="147">
      <c r="A147" s="38" t="s">
        <v>47</v>
      </c>
      <c r="B147" s="39"/>
      <c r="C147" s="42" t="s">
        <v>1111</v>
      </c>
      <c r="D147" s="43">
        <v>0</v>
      </c>
    </row>
    <row r="148">
      <c r="A148" s="28" t="s">
        <v>1112</v>
      </c>
      <c r="B148" s="44" t="s">
        <v>598</v>
      </c>
      <c r="C148" s="36" t="s">
        <v>1178</v>
      </c>
      <c r="D148" s="37">
        <v>10</v>
      </c>
    </row>
    <row r="149">
      <c r="A149" s="38" t="s">
        <v>47</v>
      </c>
      <c r="B149" s="39"/>
      <c r="C149" s="40" t="s">
        <v>1179</v>
      </c>
      <c r="D149" s="41">
        <v>10</v>
      </c>
    </row>
    <row r="150">
      <c r="A150" s="38" t="s">
        <v>47</v>
      </c>
      <c r="B150" s="39"/>
      <c r="C150" s="42" t="s">
        <v>1111</v>
      </c>
      <c r="D150" s="43">
        <v>10</v>
      </c>
    </row>
    <row r="151">
      <c r="A151" s="28" t="s">
        <v>1109</v>
      </c>
      <c r="B151" s="35" t="s">
        <v>1180</v>
      </c>
      <c r="C151" s="36"/>
      <c r="D151" s="37">
        <v>0</v>
      </c>
    </row>
    <row r="152">
      <c r="A152" s="38" t="s">
        <v>47</v>
      </c>
      <c r="B152" s="39"/>
      <c r="C152" s="40" t="s">
        <v>181</v>
      </c>
      <c r="D152" s="41"/>
    </row>
    <row r="153">
      <c r="A153" s="38" t="s">
        <v>47</v>
      </c>
      <c r="B153" s="39"/>
      <c r="C153" s="42" t="s">
        <v>1111</v>
      </c>
      <c r="D153" s="43">
        <v>0</v>
      </c>
    </row>
    <row r="154">
      <c r="A154" s="28" t="s">
        <v>1109</v>
      </c>
      <c r="B154" s="35" t="s">
        <v>1181</v>
      </c>
      <c r="C154" s="36"/>
      <c r="D154" s="37">
        <v>0</v>
      </c>
    </row>
    <row r="155">
      <c r="A155" s="28" t="s">
        <v>1109</v>
      </c>
      <c r="B155" s="35" t="s">
        <v>1182</v>
      </c>
      <c r="C155" s="36"/>
      <c r="D155" s="37">
        <v>2.2999999999999998</v>
      </c>
    </row>
    <row r="156">
      <c r="A156" s="28" t="s">
        <v>1112</v>
      </c>
      <c r="B156" s="44" t="s">
        <v>144</v>
      </c>
      <c r="C156" s="36" t="s">
        <v>1183</v>
      </c>
      <c r="D156" s="37">
        <v>40.207999999999998</v>
      </c>
    </row>
    <row r="157">
      <c r="A157" s="38" t="s">
        <v>47</v>
      </c>
      <c r="B157" s="39"/>
      <c r="C157" s="40" t="s">
        <v>1184</v>
      </c>
      <c r="D157" s="41">
        <v>15.077999999999999</v>
      </c>
    </row>
    <row r="158">
      <c r="A158" s="38" t="s">
        <v>47</v>
      </c>
      <c r="B158" s="39"/>
      <c r="C158" s="40" t="s">
        <v>1185</v>
      </c>
      <c r="D158" s="41">
        <v>25.129999999999999</v>
      </c>
    </row>
    <row r="159">
      <c r="A159" s="38" t="s">
        <v>47</v>
      </c>
      <c r="B159" s="39"/>
      <c r="C159" s="42" t="s">
        <v>1111</v>
      </c>
      <c r="D159" s="43">
        <v>40.207999999999998</v>
      </c>
    </row>
    <row r="160">
      <c r="A160" s="28" t="s">
        <v>1112</v>
      </c>
      <c r="B160" s="44" t="s">
        <v>156</v>
      </c>
      <c r="C160" s="36" t="s">
        <v>1186</v>
      </c>
      <c r="D160" s="37">
        <v>52.960000000000001</v>
      </c>
    </row>
    <row r="161">
      <c r="A161" s="38" t="s">
        <v>47</v>
      </c>
      <c r="B161" s="39"/>
      <c r="C161" s="40" t="s">
        <v>1187</v>
      </c>
      <c r="D161" s="41">
        <v>30</v>
      </c>
    </row>
    <row r="162">
      <c r="A162" s="38" t="s">
        <v>47</v>
      </c>
      <c r="B162" s="39"/>
      <c r="C162" s="40" t="s">
        <v>1188</v>
      </c>
      <c r="D162" s="41">
        <v>22.960000000000001</v>
      </c>
    </row>
    <row r="163">
      <c r="A163" s="38" t="s">
        <v>47</v>
      </c>
      <c r="B163" s="39"/>
      <c r="C163" s="42" t="s">
        <v>1111</v>
      </c>
      <c r="D163" s="43">
        <v>52.960000000000001</v>
      </c>
    </row>
    <row r="164">
      <c r="A164" s="28" t="s">
        <v>1109</v>
      </c>
      <c r="B164" s="35" t="s">
        <v>1189</v>
      </c>
      <c r="C164" s="36" t="s">
        <v>1190</v>
      </c>
      <c r="D164" s="37">
        <v>0</v>
      </c>
    </row>
    <row r="165">
      <c r="A165" s="38" t="s">
        <v>47</v>
      </c>
      <c r="B165" s="39"/>
      <c r="C165" s="40" t="s">
        <v>181</v>
      </c>
      <c r="D165" s="41"/>
    </row>
    <row r="166">
      <c r="A166" s="38" t="s">
        <v>47</v>
      </c>
      <c r="B166" s="39"/>
      <c r="C166" s="42" t="s">
        <v>1111</v>
      </c>
      <c r="D166" s="43">
        <v>0</v>
      </c>
    </row>
    <row r="167">
      <c r="A167" s="28" t="s">
        <v>1109</v>
      </c>
      <c r="B167" s="35" t="s">
        <v>1191</v>
      </c>
      <c r="C167" s="36"/>
      <c r="D167" s="37">
        <v>0</v>
      </c>
    </row>
    <row r="168">
      <c r="A168" s="38" t="s">
        <v>47</v>
      </c>
      <c r="B168" s="39"/>
      <c r="C168" s="40" t="s">
        <v>181</v>
      </c>
      <c r="D168" s="41"/>
    </row>
    <row r="169">
      <c r="A169" s="38" t="s">
        <v>47</v>
      </c>
      <c r="B169" s="39"/>
      <c r="C169" s="42" t="s">
        <v>1111</v>
      </c>
      <c r="D169" s="43">
        <v>0</v>
      </c>
    </row>
    <row r="170">
      <c r="A170" s="28" t="s">
        <v>1109</v>
      </c>
      <c r="B170" s="35" t="s">
        <v>1192</v>
      </c>
      <c r="C170" s="36"/>
      <c r="D170" s="37">
        <v>0</v>
      </c>
    </row>
    <row r="171">
      <c r="A171" s="38" t="s">
        <v>47</v>
      </c>
      <c r="B171" s="39"/>
      <c r="C171" s="40" t="s">
        <v>181</v>
      </c>
      <c r="D171" s="41"/>
    </row>
    <row r="172">
      <c r="A172" s="38" t="s">
        <v>47</v>
      </c>
      <c r="B172" s="39"/>
      <c r="C172" s="40" t="s">
        <v>181</v>
      </c>
      <c r="D172" s="41"/>
    </row>
    <row r="173">
      <c r="A173" s="38" t="s">
        <v>47</v>
      </c>
      <c r="B173" s="39"/>
      <c r="C173" s="40" t="s">
        <v>181</v>
      </c>
      <c r="D173" s="41"/>
    </row>
    <row r="174">
      <c r="A174" s="38" t="s">
        <v>47</v>
      </c>
      <c r="B174" s="39"/>
      <c r="C174" s="40" t="s">
        <v>181</v>
      </c>
      <c r="D174" s="41"/>
    </row>
    <row r="175">
      <c r="A175" s="38" t="s">
        <v>47</v>
      </c>
      <c r="B175" s="39"/>
      <c r="C175" s="40" t="s">
        <v>181</v>
      </c>
      <c r="D175" s="41"/>
    </row>
    <row r="176">
      <c r="A176" s="38" t="s">
        <v>47</v>
      </c>
      <c r="B176" s="39"/>
      <c r="C176" s="40" t="s">
        <v>181</v>
      </c>
      <c r="D176" s="41"/>
    </row>
    <row r="177">
      <c r="A177" s="38" t="s">
        <v>47</v>
      </c>
      <c r="B177" s="39"/>
      <c r="C177" s="42" t="s">
        <v>1111</v>
      </c>
      <c r="D177" s="43">
        <v>0</v>
      </c>
    </row>
    <row r="178">
      <c r="A178" s="28" t="s">
        <v>1109</v>
      </c>
      <c r="B178" s="35" t="s">
        <v>1193</v>
      </c>
      <c r="C178" s="36"/>
      <c r="D178" s="37">
        <v>0</v>
      </c>
    </row>
    <row r="179">
      <c r="A179" s="38" t="s">
        <v>47</v>
      </c>
      <c r="B179" s="39"/>
      <c r="C179" s="40" t="s">
        <v>181</v>
      </c>
      <c r="D179" s="41"/>
    </row>
    <row r="180">
      <c r="A180" s="38" t="s">
        <v>47</v>
      </c>
      <c r="B180" s="39"/>
      <c r="C180" s="40" t="s">
        <v>181</v>
      </c>
      <c r="D180" s="41"/>
    </row>
    <row r="181">
      <c r="A181" s="38" t="s">
        <v>47</v>
      </c>
      <c r="B181" s="39"/>
      <c r="C181" s="42" t="s">
        <v>1111</v>
      </c>
      <c r="D181" s="43">
        <v>0</v>
      </c>
    </row>
    <row r="182">
      <c r="A182" s="28" t="s">
        <v>1109</v>
      </c>
      <c r="B182" s="35" t="s">
        <v>1194</v>
      </c>
      <c r="C182" s="36" t="s">
        <v>1195</v>
      </c>
      <c r="D182" s="37">
        <v>1560</v>
      </c>
    </row>
    <row r="183">
      <c r="A183" s="38" t="s">
        <v>47</v>
      </c>
      <c r="B183" s="39"/>
      <c r="C183" s="40" t="s">
        <v>1196</v>
      </c>
      <c r="D183" s="41">
        <v>1560</v>
      </c>
    </row>
    <row r="184">
      <c r="A184" s="38" t="s">
        <v>47</v>
      </c>
      <c r="B184" s="39"/>
      <c r="C184" s="42" t="s">
        <v>1111</v>
      </c>
      <c r="D184" s="43">
        <v>1560</v>
      </c>
    </row>
    <row r="185">
      <c r="A185" s="28" t="s">
        <v>1109</v>
      </c>
      <c r="B185" s="35" t="s">
        <v>1197</v>
      </c>
      <c r="C185" s="36" t="s">
        <v>1198</v>
      </c>
      <c r="D185" s="37">
        <v>0</v>
      </c>
    </row>
    <row r="186">
      <c r="A186" s="38" t="s">
        <v>47</v>
      </c>
      <c r="B186" s="39"/>
      <c r="C186" s="40" t="s">
        <v>181</v>
      </c>
      <c r="D186" s="41"/>
    </row>
    <row r="187">
      <c r="A187" s="38" t="s">
        <v>47</v>
      </c>
      <c r="B187" s="39"/>
      <c r="C187" s="40" t="s">
        <v>181</v>
      </c>
      <c r="D187" s="41"/>
    </row>
    <row r="188">
      <c r="A188" s="38" t="s">
        <v>47</v>
      </c>
      <c r="B188" s="39"/>
      <c r="C188" s="42" t="s">
        <v>1111</v>
      </c>
      <c r="D188" s="43">
        <v>0</v>
      </c>
    </row>
    <row r="189">
      <c r="A189" s="28" t="s">
        <v>1112</v>
      </c>
      <c r="B189" s="44" t="s">
        <v>139</v>
      </c>
      <c r="C189" s="36" t="s">
        <v>1199</v>
      </c>
      <c r="D189" s="37">
        <v>13.615</v>
      </c>
    </row>
    <row r="190">
      <c r="A190" s="38" t="s">
        <v>47</v>
      </c>
      <c r="B190" s="39"/>
      <c r="C190" s="40" t="s">
        <v>1200</v>
      </c>
      <c r="D190" s="41">
        <v>7.7800000000000002</v>
      </c>
    </row>
    <row r="191">
      <c r="A191" s="38" t="s">
        <v>47</v>
      </c>
      <c r="B191" s="39"/>
      <c r="C191" s="40" t="s">
        <v>1201</v>
      </c>
      <c r="D191" s="41">
        <v>5.835</v>
      </c>
    </row>
    <row r="192">
      <c r="A192" s="38" t="s">
        <v>47</v>
      </c>
      <c r="B192" s="39"/>
      <c r="C192" s="42" t="s">
        <v>1111</v>
      </c>
      <c r="D192" s="43">
        <v>13.615</v>
      </c>
    </row>
    <row r="193">
      <c r="A193" s="28" t="s">
        <v>1109</v>
      </c>
      <c r="B193" s="35" t="s">
        <v>1202</v>
      </c>
      <c r="C193" s="36"/>
      <c r="D193" s="37">
        <v>0</v>
      </c>
    </row>
    <row r="194">
      <c r="A194" s="38" t="s">
        <v>47</v>
      </c>
      <c r="B194" s="39"/>
      <c r="C194" s="40" t="s">
        <v>181</v>
      </c>
      <c r="D194" s="41"/>
    </row>
    <row r="195">
      <c r="A195" s="38" t="s">
        <v>47</v>
      </c>
      <c r="B195" s="39"/>
      <c r="C195" s="42" t="s">
        <v>1111</v>
      </c>
      <c r="D195" s="43">
        <v>0</v>
      </c>
    </row>
    <row r="196">
      <c r="A196" s="28" t="s">
        <v>1109</v>
      </c>
      <c r="B196" s="35" t="s">
        <v>1203</v>
      </c>
      <c r="C196" s="36" t="s">
        <v>1204</v>
      </c>
      <c r="D196" s="37">
        <v>2.2000000000000002</v>
      </c>
    </row>
    <row r="197">
      <c r="A197" s="38" t="s">
        <v>47</v>
      </c>
      <c r="B197" s="39"/>
      <c r="C197" s="42" t="s">
        <v>1205</v>
      </c>
      <c r="D197" s="43">
        <v>2.2000000000000002</v>
      </c>
    </row>
    <row r="198">
      <c r="A198" s="28" t="s">
        <v>1109</v>
      </c>
      <c r="B198" s="35" t="s">
        <v>1206</v>
      </c>
      <c r="C198" s="36"/>
      <c r="D198" s="37">
        <v>0</v>
      </c>
    </row>
    <row r="199">
      <c r="A199" s="38" t="s">
        <v>47</v>
      </c>
      <c r="B199" s="39"/>
      <c r="C199" s="40" t="s">
        <v>181</v>
      </c>
      <c r="D199" s="41"/>
    </row>
    <row r="200">
      <c r="A200" s="38" t="s">
        <v>47</v>
      </c>
      <c r="B200" s="39"/>
      <c r="C200" s="42" t="s">
        <v>1111</v>
      </c>
      <c r="D200" s="43">
        <v>0</v>
      </c>
    </row>
    <row r="201">
      <c r="A201" s="28" t="s">
        <v>1109</v>
      </c>
      <c r="B201" s="35" t="s">
        <v>1207</v>
      </c>
      <c r="C201" s="36"/>
      <c r="D201" s="37">
        <v>0</v>
      </c>
    </row>
    <row r="202">
      <c r="A202" s="38" t="s">
        <v>47</v>
      </c>
      <c r="B202" s="39"/>
      <c r="C202" s="40" t="s">
        <v>181</v>
      </c>
      <c r="D202" s="41"/>
    </row>
    <row r="203">
      <c r="A203" s="38" t="s">
        <v>47</v>
      </c>
      <c r="B203" s="39"/>
      <c r="C203" s="40" t="s">
        <v>181</v>
      </c>
      <c r="D203" s="41"/>
    </row>
    <row r="204">
      <c r="A204" s="38" t="s">
        <v>47</v>
      </c>
      <c r="B204" s="39"/>
      <c r="C204" s="42" t="s">
        <v>1111</v>
      </c>
      <c r="D204" s="43">
        <v>0</v>
      </c>
    </row>
    <row r="205">
      <c r="A205" s="28" t="s">
        <v>1109</v>
      </c>
      <c r="B205" s="35" t="s">
        <v>1208</v>
      </c>
      <c r="C205" s="36"/>
      <c r="D205" s="37">
        <v>2.3999999999999999</v>
      </c>
    </row>
    <row r="206">
      <c r="A206" s="28" t="s">
        <v>1109</v>
      </c>
      <c r="B206" s="35" t="s">
        <v>507</v>
      </c>
      <c r="C206" s="36"/>
      <c r="D206" s="37">
        <v>0</v>
      </c>
    </row>
    <row r="207">
      <c r="A207" s="38" t="s">
        <v>47</v>
      </c>
      <c r="B207" s="39"/>
      <c r="C207" s="40" t="s">
        <v>181</v>
      </c>
      <c r="D207" s="41"/>
    </row>
    <row r="208">
      <c r="A208" s="38" t="s">
        <v>47</v>
      </c>
      <c r="B208" s="39"/>
      <c r="C208" s="42" t="s">
        <v>1111</v>
      </c>
      <c r="D208" s="43">
        <v>0</v>
      </c>
    </row>
    <row r="209">
      <c r="A209" s="28" t="s">
        <v>1109</v>
      </c>
      <c r="B209" s="35" t="s">
        <v>1209</v>
      </c>
      <c r="C209" s="36"/>
      <c r="D209" s="37">
        <v>0</v>
      </c>
    </row>
    <row r="210">
      <c r="A210" s="38" t="s">
        <v>47</v>
      </c>
      <c r="B210" s="39"/>
      <c r="C210" s="40" t="s">
        <v>181</v>
      </c>
      <c r="D210" s="41"/>
    </row>
    <row r="211">
      <c r="A211" s="38" t="s">
        <v>47</v>
      </c>
      <c r="B211" s="39"/>
      <c r="C211" s="40" t="s">
        <v>181</v>
      </c>
      <c r="D211" s="41"/>
    </row>
    <row r="212">
      <c r="A212" s="38" t="s">
        <v>47</v>
      </c>
      <c r="B212" s="39"/>
      <c r="C212" s="42" t="s">
        <v>1111</v>
      </c>
      <c r="D212" s="43">
        <v>0</v>
      </c>
    </row>
    <row r="213">
      <c r="A213" s="28" t="s">
        <v>1112</v>
      </c>
      <c r="B213" s="44" t="s">
        <v>163</v>
      </c>
      <c r="C213" s="36"/>
      <c r="D213" s="37">
        <v>45.021000000000001</v>
      </c>
    </row>
    <row r="214">
      <c r="A214" s="38" t="s">
        <v>47</v>
      </c>
      <c r="B214" s="39"/>
      <c r="C214" s="40" t="s">
        <v>1210</v>
      </c>
      <c r="D214" s="41">
        <v>30.068000000000001</v>
      </c>
    </row>
    <row r="215">
      <c r="A215" s="38" t="s">
        <v>47</v>
      </c>
      <c r="B215" s="39"/>
      <c r="C215" s="40" t="s">
        <v>1211</v>
      </c>
      <c r="D215" s="41">
        <v>14.952999999999999</v>
      </c>
    </row>
    <row r="216">
      <c r="A216" s="38" t="s">
        <v>47</v>
      </c>
      <c r="B216" s="39"/>
      <c r="C216" s="42" t="s">
        <v>1111</v>
      </c>
      <c r="D216" s="43">
        <v>45.021000000000001</v>
      </c>
    </row>
    <row r="217">
      <c r="A217" s="28" t="s">
        <v>1109</v>
      </c>
      <c r="B217" s="35" t="s">
        <v>1212</v>
      </c>
      <c r="C217" s="36"/>
      <c r="D217" s="37">
        <v>0</v>
      </c>
    </row>
    <row r="218">
      <c r="A218" s="38" t="s">
        <v>47</v>
      </c>
      <c r="B218" s="39"/>
      <c r="C218" s="40" t="s">
        <v>181</v>
      </c>
      <c r="D218" s="41"/>
    </row>
    <row r="219">
      <c r="A219" s="38" t="s">
        <v>47</v>
      </c>
      <c r="B219" s="39"/>
      <c r="C219" s="40" t="s">
        <v>181</v>
      </c>
      <c r="D219" s="41"/>
    </row>
    <row r="220">
      <c r="A220" s="38" t="s">
        <v>47</v>
      </c>
      <c r="B220" s="39"/>
      <c r="C220" s="42" t="s">
        <v>1111</v>
      </c>
      <c r="D220" s="43">
        <v>0</v>
      </c>
    </row>
    <row r="221">
      <c r="A221" s="28" t="s">
        <v>1112</v>
      </c>
      <c r="B221" s="44" t="s">
        <v>603</v>
      </c>
      <c r="C221" s="36" t="s">
        <v>1213</v>
      </c>
      <c r="D221" s="37">
        <v>90</v>
      </c>
    </row>
    <row r="222">
      <c r="A222" s="38" t="s">
        <v>47</v>
      </c>
      <c r="B222" s="39"/>
      <c r="C222" s="40" t="s">
        <v>1214</v>
      </c>
      <c r="D222" s="41">
        <v>90</v>
      </c>
    </row>
    <row r="223">
      <c r="A223" s="38" t="s">
        <v>47</v>
      </c>
      <c r="B223" s="39"/>
      <c r="C223" s="42" t="s">
        <v>1111</v>
      </c>
      <c r="D223" s="43">
        <v>90</v>
      </c>
    </row>
    <row r="224">
      <c r="A224" s="28" t="s">
        <v>1109</v>
      </c>
      <c r="B224" s="35" t="s">
        <v>1215</v>
      </c>
      <c r="C224" s="36"/>
      <c r="D224" s="37">
        <v>0</v>
      </c>
    </row>
    <row r="225">
      <c r="A225" s="38" t="s">
        <v>47</v>
      </c>
      <c r="B225" s="39"/>
      <c r="C225" s="40" t="s">
        <v>181</v>
      </c>
      <c r="D225" s="41"/>
    </row>
    <row r="226">
      <c r="A226" s="38" t="s">
        <v>47</v>
      </c>
      <c r="B226" s="39"/>
      <c r="C226" s="40" t="s">
        <v>181</v>
      </c>
      <c r="D226" s="41"/>
    </row>
    <row r="227">
      <c r="A227" s="38" t="s">
        <v>47</v>
      </c>
      <c r="B227" s="39"/>
      <c r="C227" s="42" t="s">
        <v>1111</v>
      </c>
      <c r="D227" s="43">
        <v>0</v>
      </c>
    </row>
    <row r="228">
      <c r="A228" s="28" t="s">
        <v>1109</v>
      </c>
      <c r="B228" s="35" t="s">
        <v>1216</v>
      </c>
      <c r="C228" s="36"/>
      <c r="D228" s="37">
        <v>0</v>
      </c>
    </row>
    <row r="229">
      <c r="A229" s="38" t="s">
        <v>47</v>
      </c>
      <c r="B229" s="39"/>
      <c r="C229" s="40" t="s">
        <v>181</v>
      </c>
      <c r="D229" s="41"/>
    </row>
    <row r="230">
      <c r="A230" s="38" t="s">
        <v>47</v>
      </c>
      <c r="B230" s="39"/>
      <c r="C230" s="40" t="s">
        <v>1033</v>
      </c>
      <c r="D230" s="41">
        <v>0</v>
      </c>
    </row>
    <row r="231">
      <c r="A231" s="38" t="s">
        <v>47</v>
      </c>
      <c r="B231" s="39"/>
      <c r="C231" s="40" t="s">
        <v>181</v>
      </c>
      <c r="D231" s="41"/>
    </row>
    <row r="232">
      <c r="A232" s="38" t="s">
        <v>47</v>
      </c>
      <c r="B232" s="39"/>
      <c r="C232" s="42" t="s">
        <v>1111</v>
      </c>
      <c r="D232" s="43">
        <v>0</v>
      </c>
    </row>
    <row r="233">
      <c r="A233" s="28" t="s">
        <v>1109</v>
      </c>
      <c r="B233" s="35" t="s">
        <v>1217</v>
      </c>
      <c r="C233" s="36"/>
      <c r="D233" s="37">
        <v>10</v>
      </c>
    </row>
    <row r="234">
      <c r="A234" s="28" t="s">
        <v>1112</v>
      </c>
      <c r="B234" s="44" t="s">
        <v>413</v>
      </c>
      <c r="C234" s="36" t="s">
        <v>1218</v>
      </c>
      <c r="D234" s="37">
        <v>184.22</v>
      </c>
    </row>
    <row r="235">
      <c r="A235" s="38" t="s">
        <v>47</v>
      </c>
      <c r="B235" s="39"/>
      <c r="C235" s="40" t="s">
        <v>1219</v>
      </c>
      <c r="D235" s="41">
        <v>128.13999999999999</v>
      </c>
    </row>
    <row r="236">
      <c r="A236" s="38" t="s">
        <v>47</v>
      </c>
      <c r="B236" s="39"/>
      <c r="C236" s="40" t="s">
        <v>1220</v>
      </c>
      <c r="D236" s="41">
        <v>56.079999999999998</v>
      </c>
    </row>
    <row r="237">
      <c r="A237" s="38" t="s">
        <v>47</v>
      </c>
      <c r="B237" s="39"/>
      <c r="C237" s="42" t="s">
        <v>1111</v>
      </c>
      <c r="D237" s="43">
        <v>184.22</v>
      </c>
    </row>
    <row r="238">
      <c r="A238" s="28" t="s">
        <v>1109</v>
      </c>
      <c r="B238" s="35" t="s">
        <v>1221</v>
      </c>
      <c r="C238" s="36"/>
      <c r="D238" s="37">
        <v>0</v>
      </c>
    </row>
    <row r="239">
      <c r="A239" s="38" t="s">
        <v>47</v>
      </c>
      <c r="B239" s="39"/>
      <c r="C239" s="40" t="s">
        <v>181</v>
      </c>
      <c r="D239" s="41"/>
    </row>
    <row r="240">
      <c r="A240" s="38" t="s">
        <v>47</v>
      </c>
      <c r="B240" s="39"/>
      <c r="C240" s="42" t="s">
        <v>1111</v>
      </c>
      <c r="D240" s="43">
        <v>0</v>
      </c>
    </row>
    <row r="241">
      <c r="A241" s="28" t="s">
        <v>1109</v>
      </c>
      <c r="B241" s="35" t="s">
        <v>1222</v>
      </c>
      <c r="C241" s="36" t="s">
        <v>1223</v>
      </c>
      <c r="D241" s="37">
        <v>0</v>
      </c>
    </row>
    <row r="242">
      <c r="A242" s="38" t="s">
        <v>47</v>
      </c>
      <c r="B242" s="39"/>
      <c r="C242" s="40" t="s">
        <v>181</v>
      </c>
      <c r="D242" s="41"/>
    </row>
    <row r="243">
      <c r="A243" s="38" t="s">
        <v>47</v>
      </c>
      <c r="B243" s="39"/>
      <c r="C243" s="42" t="s">
        <v>1111</v>
      </c>
      <c r="D243" s="43">
        <v>0</v>
      </c>
    </row>
    <row r="244">
      <c r="A244" s="28" t="s">
        <v>1112</v>
      </c>
      <c r="B244" s="44" t="s">
        <v>607</v>
      </c>
      <c r="C244" s="36" t="s">
        <v>1224</v>
      </c>
      <c r="D244" s="37">
        <v>2</v>
      </c>
    </row>
    <row r="245">
      <c r="A245" s="38" t="s">
        <v>47</v>
      </c>
      <c r="B245" s="39"/>
      <c r="C245" s="40" t="s">
        <v>1141</v>
      </c>
      <c r="D245" s="41">
        <v>2</v>
      </c>
    </row>
    <row r="246">
      <c r="A246" s="38" t="s">
        <v>47</v>
      </c>
      <c r="B246" s="39"/>
      <c r="C246" s="42" t="s">
        <v>1111</v>
      </c>
      <c r="D246" s="43">
        <v>2</v>
      </c>
    </row>
    <row r="247">
      <c r="A247" s="28" t="s">
        <v>1109</v>
      </c>
      <c r="B247" s="35" t="s">
        <v>1225</v>
      </c>
      <c r="C247" s="36" t="s">
        <v>1226</v>
      </c>
      <c r="D247" s="37">
        <v>0</v>
      </c>
    </row>
    <row r="248">
      <c r="A248" s="38" t="s">
        <v>47</v>
      </c>
      <c r="B248" s="39"/>
      <c r="C248" s="40" t="s">
        <v>181</v>
      </c>
      <c r="D248" s="41"/>
    </row>
    <row r="249">
      <c r="A249" s="38" t="s">
        <v>47</v>
      </c>
      <c r="B249" s="39"/>
      <c r="C249" s="40" t="s">
        <v>181</v>
      </c>
      <c r="D249" s="41"/>
    </row>
    <row r="250">
      <c r="A250" s="38" t="s">
        <v>47</v>
      </c>
      <c r="B250" s="39"/>
      <c r="C250" s="40" t="s">
        <v>181</v>
      </c>
      <c r="D250" s="41"/>
    </row>
    <row r="251">
      <c r="A251" s="38" t="s">
        <v>47</v>
      </c>
      <c r="B251" s="39"/>
      <c r="C251" s="40" t="s">
        <v>181</v>
      </c>
      <c r="D251" s="41"/>
    </row>
    <row r="252">
      <c r="A252" s="38" t="s">
        <v>47</v>
      </c>
      <c r="B252" s="39"/>
      <c r="C252" s="40" t="s">
        <v>181</v>
      </c>
      <c r="D252" s="41"/>
    </row>
    <row r="253">
      <c r="A253" s="38" t="s">
        <v>47</v>
      </c>
      <c r="B253" s="39"/>
      <c r="C253" s="40" t="s">
        <v>181</v>
      </c>
      <c r="D253" s="41"/>
    </row>
    <row r="254">
      <c r="A254" s="38" t="s">
        <v>47</v>
      </c>
      <c r="B254" s="39"/>
      <c r="C254" s="40" t="s">
        <v>181</v>
      </c>
      <c r="D254" s="41"/>
    </row>
    <row r="255">
      <c r="A255" s="38" t="s">
        <v>47</v>
      </c>
      <c r="B255" s="39"/>
      <c r="C255" s="42" t="s">
        <v>1111</v>
      </c>
      <c r="D255" s="43">
        <v>0</v>
      </c>
    </row>
    <row r="256">
      <c r="A256" s="28" t="s">
        <v>1112</v>
      </c>
      <c r="B256" s="44" t="s">
        <v>193</v>
      </c>
      <c r="C256" s="36" t="s">
        <v>1227</v>
      </c>
      <c r="D256" s="37">
        <v>2053.0520000000001</v>
      </c>
    </row>
    <row r="257">
      <c r="A257" s="38" t="s">
        <v>47</v>
      </c>
      <c r="B257" s="39"/>
      <c r="C257" s="40" t="s">
        <v>1228</v>
      </c>
      <c r="D257" s="41">
        <v>1069.7719999999999</v>
      </c>
    </row>
    <row r="258">
      <c r="A258" s="38" t="s">
        <v>47</v>
      </c>
      <c r="B258" s="39"/>
      <c r="C258" s="40" t="s">
        <v>1229</v>
      </c>
      <c r="D258" s="41">
        <v>1225.25</v>
      </c>
    </row>
    <row r="259">
      <c r="A259" s="38" t="s">
        <v>47</v>
      </c>
      <c r="B259" s="39"/>
      <c r="C259" s="40" t="s">
        <v>1230</v>
      </c>
      <c r="D259" s="41">
        <v>-241.97</v>
      </c>
    </row>
    <row r="260">
      <c r="A260" s="38" t="s">
        <v>47</v>
      </c>
      <c r="B260" s="39"/>
      <c r="C260" s="42" t="s">
        <v>1111</v>
      </c>
      <c r="D260" s="43">
        <v>2053.0520000000001</v>
      </c>
    </row>
    <row r="261">
      <c r="A261" s="28" t="s">
        <v>1112</v>
      </c>
      <c r="B261" s="44" t="s">
        <v>310</v>
      </c>
      <c r="C261" s="36"/>
      <c r="D261" s="37">
        <v>1069.7719999999999</v>
      </c>
    </row>
    <row r="262">
      <c r="A262" s="38" t="s">
        <v>47</v>
      </c>
      <c r="B262" s="39"/>
      <c r="C262" s="40" t="s">
        <v>1231</v>
      </c>
      <c r="D262" s="41">
        <v>1069.7719999999999</v>
      </c>
    </row>
    <row r="263">
      <c r="A263" s="38" t="s">
        <v>47</v>
      </c>
      <c r="B263" s="39"/>
      <c r="C263" s="42" t="s">
        <v>1111</v>
      </c>
      <c r="D263" s="43">
        <v>1069.7719999999999</v>
      </c>
    </row>
    <row r="264">
      <c r="A264" s="28" t="s">
        <v>1109</v>
      </c>
      <c r="B264" s="35" t="s">
        <v>1232</v>
      </c>
      <c r="C264" s="36"/>
      <c r="D264" s="37">
        <v>0</v>
      </c>
    </row>
    <row r="265">
      <c r="A265" s="38" t="s">
        <v>47</v>
      </c>
      <c r="B265" s="39"/>
      <c r="C265" s="40" t="s">
        <v>181</v>
      </c>
      <c r="D265" s="41"/>
    </row>
    <row r="266">
      <c r="A266" s="38" t="s">
        <v>47</v>
      </c>
      <c r="B266" s="39"/>
      <c r="C266" s="42" t="s">
        <v>1111</v>
      </c>
      <c r="D266" s="43">
        <v>0</v>
      </c>
    </row>
    <row r="267">
      <c r="A267" s="28" t="s">
        <v>1109</v>
      </c>
      <c r="B267" s="35" t="s">
        <v>1233</v>
      </c>
      <c r="C267" s="36"/>
      <c r="D267" s="37">
        <v>0</v>
      </c>
    </row>
    <row r="268">
      <c r="A268" s="38" t="s">
        <v>47</v>
      </c>
      <c r="B268" s="39"/>
      <c r="C268" s="40" t="s">
        <v>181</v>
      </c>
      <c r="D268" s="41"/>
    </row>
    <row r="269">
      <c r="A269" s="38" t="s">
        <v>47</v>
      </c>
      <c r="B269" s="39"/>
      <c r="C269" s="42" t="s">
        <v>1111</v>
      </c>
      <c r="D269" s="43">
        <v>0</v>
      </c>
    </row>
    <row r="270">
      <c r="A270" s="28" t="s">
        <v>1109</v>
      </c>
      <c r="B270" s="35" t="s">
        <v>1234</v>
      </c>
      <c r="C270" s="36" t="s">
        <v>1235</v>
      </c>
      <c r="D270" s="37">
        <v>2.3999999999999999</v>
      </c>
    </row>
    <row r="271">
      <c r="A271" s="38" t="s">
        <v>47</v>
      </c>
      <c r="B271" s="39"/>
      <c r="C271" s="42" t="s">
        <v>1236</v>
      </c>
      <c r="D271" s="43">
        <v>2.3999999999999999</v>
      </c>
    </row>
    <row r="272">
      <c r="A272" s="28" t="s">
        <v>1109</v>
      </c>
      <c r="B272" s="35" t="s">
        <v>1237</v>
      </c>
      <c r="C272" s="36"/>
      <c r="D272" s="37">
        <v>0</v>
      </c>
    </row>
    <row r="273">
      <c r="A273" s="38" t="s">
        <v>47</v>
      </c>
      <c r="B273" s="39"/>
      <c r="C273" s="40" t="s">
        <v>181</v>
      </c>
      <c r="D273" s="41"/>
    </row>
    <row r="274">
      <c r="A274" s="38" t="s">
        <v>47</v>
      </c>
      <c r="B274" s="39"/>
      <c r="C274" s="42" t="s">
        <v>1111</v>
      </c>
      <c r="D274" s="43">
        <v>0</v>
      </c>
    </row>
    <row r="275">
      <c r="A275" s="28" t="s">
        <v>1112</v>
      </c>
      <c r="B275" s="44" t="s">
        <v>459</v>
      </c>
      <c r="C275" s="36" t="s">
        <v>1238</v>
      </c>
      <c r="D275" s="37">
        <v>3</v>
      </c>
    </row>
    <row r="276">
      <c r="A276" s="38" t="s">
        <v>47</v>
      </c>
      <c r="B276" s="39"/>
      <c r="C276" s="40" t="s">
        <v>1239</v>
      </c>
      <c r="D276" s="41">
        <v>3</v>
      </c>
    </row>
    <row r="277">
      <c r="A277" s="38" t="s">
        <v>47</v>
      </c>
      <c r="B277" s="39"/>
      <c r="C277" s="42" t="s">
        <v>1111</v>
      </c>
      <c r="D277" s="43">
        <v>3</v>
      </c>
    </row>
    <row r="278">
      <c r="A278" s="28" t="s">
        <v>1109</v>
      </c>
      <c r="B278" s="35" t="s">
        <v>1240</v>
      </c>
      <c r="C278" s="36" t="s">
        <v>1241</v>
      </c>
      <c r="D278" s="37">
        <v>0</v>
      </c>
    </row>
    <row r="279">
      <c r="A279" s="38" t="s">
        <v>47</v>
      </c>
      <c r="B279" s="39"/>
      <c r="C279" s="40" t="s">
        <v>181</v>
      </c>
      <c r="D279" s="41"/>
    </row>
    <row r="280">
      <c r="A280" s="38" t="s">
        <v>47</v>
      </c>
      <c r="B280" s="39"/>
      <c r="C280" s="40" t="s">
        <v>181</v>
      </c>
      <c r="D280" s="41"/>
    </row>
    <row r="281">
      <c r="A281" s="38" t="s">
        <v>47</v>
      </c>
      <c r="B281" s="39"/>
      <c r="C281" s="42" t="s">
        <v>1111</v>
      </c>
      <c r="D281" s="43">
        <v>0</v>
      </c>
    </row>
    <row r="282">
      <c r="A282" s="28" t="s">
        <v>1109</v>
      </c>
      <c r="B282" s="35" t="s">
        <v>1242</v>
      </c>
      <c r="C282" s="36"/>
      <c r="D282" s="37">
        <v>0</v>
      </c>
    </row>
    <row r="283">
      <c r="A283" s="38" t="s">
        <v>47</v>
      </c>
      <c r="B283" s="39"/>
      <c r="C283" s="40" t="s">
        <v>181</v>
      </c>
      <c r="D283" s="41"/>
    </row>
    <row r="284">
      <c r="A284" s="38" t="s">
        <v>47</v>
      </c>
      <c r="B284" s="39"/>
      <c r="C284" s="42" t="s">
        <v>1111</v>
      </c>
      <c r="D284" s="43">
        <v>0</v>
      </c>
    </row>
    <row r="285">
      <c r="A285" s="28" t="s">
        <v>1112</v>
      </c>
      <c r="B285" s="44" t="s">
        <v>407</v>
      </c>
      <c r="C285" s="36"/>
      <c r="D285" s="37">
        <v>186.91</v>
      </c>
    </row>
    <row r="286">
      <c r="A286" s="38" t="s">
        <v>47</v>
      </c>
      <c r="B286" s="39"/>
      <c r="C286" s="40" t="s">
        <v>1243</v>
      </c>
      <c r="D286" s="41">
        <v>186.91</v>
      </c>
    </row>
    <row r="287">
      <c r="A287" s="38" t="s">
        <v>47</v>
      </c>
      <c r="B287" s="39"/>
      <c r="C287" s="42" t="s">
        <v>1111</v>
      </c>
      <c r="D287" s="43">
        <v>186.91</v>
      </c>
    </row>
    <row r="288">
      <c r="A288" s="28" t="s">
        <v>1109</v>
      </c>
      <c r="B288" s="35" t="s">
        <v>1244</v>
      </c>
      <c r="C288" s="36" t="s">
        <v>1245</v>
      </c>
      <c r="D288" s="37">
        <v>0</v>
      </c>
    </row>
    <row r="289">
      <c r="A289" s="38" t="s">
        <v>47</v>
      </c>
      <c r="B289" s="39"/>
      <c r="C289" s="40" t="s">
        <v>181</v>
      </c>
      <c r="D289" s="41"/>
    </row>
    <row r="290">
      <c r="A290" s="38" t="s">
        <v>47</v>
      </c>
      <c r="B290" s="39"/>
      <c r="C290" s="40" t="s">
        <v>181</v>
      </c>
      <c r="D290" s="41"/>
    </row>
    <row r="291">
      <c r="A291" s="38" t="s">
        <v>47</v>
      </c>
      <c r="B291" s="39"/>
      <c r="C291" s="40" t="s">
        <v>181</v>
      </c>
      <c r="D291" s="41"/>
    </row>
    <row r="292">
      <c r="A292" s="38" t="s">
        <v>47</v>
      </c>
      <c r="B292" s="39"/>
      <c r="C292" s="40" t="s">
        <v>181</v>
      </c>
      <c r="D292" s="41"/>
    </row>
    <row r="293">
      <c r="A293" s="38" t="s">
        <v>47</v>
      </c>
      <c r="B293" s="39"/>
      <c r="C293" s="40" t="s">
        <v>181</v>
      </c>
      <c r="D293" s="41"/>
    </row>
    <row r="294">
      <c r="A294" s="38" t="s">
        <v>47</v>
      </c>
      <c r="B294" s="39"/>
      <c r="C294" s="42" t="s">
        <v>1111</v>
      </c>
      <c r="D294" s="43">
        <v>0</v>
      </c>
    </row>
    <row r="295">
      <c r="A295" s="28" t="s">
        <v>1109</v>
      </c>
      <c r="B295" s="35" t="s">
        <v>1246</v>
      </c>
      <c r="C295" s="36"/>
      <c r="D295" s="37">
        <v>0</v>
      </c>
    </row>
    <row r="296">
      <c r="A296" s="38" t="s">
        <v>47</v>
      </c>
      <c r="B296" s="39"/>
      <c r="C296" s="40" t="s">
        <v>181</v>
      </c>
      <c r="D296" s="41"/>
    </row>
    <row r="297">
      <c r="A297" s="38" t="s">
        <v>47</v>
      </c>
      <c r="B297" s="39"/>
      <c r="C297" s="42" t="s">
        <v>1111</v>
      </c>
      <c r="D297" s="43">
        <v>0</v>
      </c>
    </row>
    <row r="298">
      <c r="A298" s="28" t="s">
        <v>1112</v>
      </c>
      <c r="B298" s="44" t="s">
        <v>592</v>
      </c>
      <c r="C298" s="36" t="s">
        <v>1247</v>
      </c>
      <c r="D298" s="37">
        <v>16.449999999999999</v>
      </c>
    </row>
    <row r="299">
      <c r="A299" s="38" t="s">
        <v>47</v>
      </c>
      <c r="B299" s="39"/>
      <c r="C299" s="40" t="s">
        <v>1248</v>
      </c>
      <c r="D299" s="41">
        <v>3.25</v>
      </c>
    </row>
    <row r="300">
      <c r="A300" s="38" t="s">
        <v>47</v>
      </c>
      <c r="B300" s="39"/>
      <c r="C300" s="40" t="s">
        <v>1249</v>
      </c>
      <c r="D300" s="41">
        <v>13.199999999999999</v>
      </c>
    </row>
    <row r="301">
      <c r="A301" s="38" t="s">
        <v>47</v>
      </c>
      <c r="B301" s="39"/>
      <c r="C301" s="42" t="s">
        <v>1111</v>
      </c>
      <c r="D301" s="43">
        <v>16.449999999999999</v>
      </c>
    </row>
    <row r="302">
      <c r="A302" s="28" t="s">
        <v>1112</v>
      </c>
      <c r="B302" s="44" t="s">
        <v>611</v>
      </c>
      <c r="C302" s="36" t="s">
        <v>1250</v>
      </c>
      <c r="D302" s="37">
        <v>18.199999999999999</v>
      </c>
    </row>
    <row r="303">
      <c r="A303" s="38" t="s">
        <v>47</v>
      </c>
      <c r="B303" s="39"/>
      <c r="C303" s="40" t="s">
        <v>1251</v>
      </c>
      <c r="D303" s="41">
        <v>18.199999999999999</v>
      </c>
    </row>
    <row r="304">
      <c r="A304" s="38" t="s">
        <v>47</v>
      </c>
      <c r="B304" s="39"/>
      <c r="C304" s="42" t="s">
        <v>1111</v>
      </c>
      <c r="D304" s="43">
        <v>18.199999999999999</v>
      </c>
    </row>
    <row r="305">
      <c r="A305" s="28" t="s">
        <v>1109</v>
      </c>
      <c r="B305" s="35" t="s">
        <v>1252</v>
      </c>
      <c r="C305" s="36"/>
      <c r="D305" s="37">
        <v>0</v>
      </c>
    </row>
    <row r="306">
      <c r="A306" s="38" t="s">
        <v>47</v>
      </c>
      <c r="B306" s="39"/>
      <c r="C306" s="40" t="s">
        <v>181</v>
      </c>
      <c r="D306" s="41"/>
    </row>
    <row r="307">
      <c r="A307" s="38" t="s">
        <v>47</v>
      </c>
      <c r="B307" s="39"/>
      <c r="C307" s="40" t="s">
        <v>181</v>
      </c>
      <c r="D307" s="41"/>
    </row>
    <row r="308">
      <c r="A308" s="38" t="s">
        <v>47</v>
      </c>
      <c r="B308" s="39"/>
      <c r="C308" s="40" t="s">
        <v>181</v>
      </c>
      <c r="D308" s="41"/>
    </row>
    <row r="309">
      <c r="A309" s="38" t="s">
        <v>47</v>
      </c>
      <c r="B309" s="39"/>
      <c r="C309" s="40" t="s">
        <v>181</v>
      </c>
      <c r="D309" s="41"/>
    </row>
    <row r="310">
      <c r="A310" s="38" t="s">
        <v>47</v>
      </c>
      <c r="B310" s="39"/>
      <c r="C310" s="40" t="s">
        <v>181</v>
      </c>
      <c r="D310" s="41"/>
    </row>
    <row r="311">
      <c r="A311" s="38" t="s">
        <v>47</v>
      </c>
      <c r="B311" s="39"/>
      <c r="C311" s="40" t="s">
        <v>181</v>
      </c>
      <c r="D311" s="41"/>
    </row>
    <row r="312">
      <c r="A312" s="38" t="s">
        <v>47</v>
      </c>
      <c r="B312" s="39"/>
      <c r="C312" s="42" t="s">
        <v>1111</v>
      </c>
      <c r="D312" s="43">
        <v>0</v>
      </c>
    </row>
    <row r="313">
      <c r="A313" s="28" t="s">
        <v>1109</v>
      </c>
      <c r="B313" s="35" t="s">
        <v>1253</v>
      </c>
      <c r="C313" s="36" t="s">
        <v>1254</v>
      </c>
      <c r="D313" s="37">
        <v>0</v>
      </c>
    </row>
    <row r="314">
      <c r="A314" s="38" t="s">
        <v>47</v>
      </c>
      <c r="B314" s="39"/>
      <c r="C314" s="40" t="s">
        <v>181</v>
      </c>
      <c r="D314" s="41"/>
    </row>
    <row r="315">
      <c r="A315" s="38" t="s">
        <v>47</v>
      </c>
      <c r="B315" s="39"/>
      <c r="C315" s="42" t="s">
        <v>1111</v>
      </c>
      <c r="D315" s="43">
        <v>0</v>
      </c>
    </row>
    <row r="316">
      <c r="A316" s="28" t="s">
        <v>1109</v>
      </c>
      <c r="B316" s="35" t="s">
        <v>1255</v>
      </c>
      <c r="C316" s="36" t="s">
        <v>1256</v>
      </c>
      <c r="D316" s="37">
        <v>0</v>
      </c>
    </row>
    <row r="317">
      <c r="A317" s="38" t="s">
        <v>47</v>
      </c>
      <c r="B317" s="39"/>
      <c r="C317" s="40" t="s">
        <v>181</v>
      </c>
      <c r="D317" s="41"/>
    </row>
    <row r="318">
      <c r="A318" s="38" t="s">
        <v>47</v>
      </c>
      <c r="B318" s="39"/>
      <c r="C318" s="40" t="s">
        <v>181</v>
      </c>
      <c r="D318" s="41"/>
    </row>
    <row r="319">
      <c r="A319" s="38" t="s">
        <v>47</v>
      </c>
      <c r="B319" s="39"/>
      <c r="C319" s="42" t="s">
        <v>1111</v>
      </c>
      <c r="D319" s="43">
        <v>0</v>
      </c>
    </row>
    <row r="320">
      <c r="A320" s="28" t="s">
        <v>1109</v>
      </c>
      <c r="B320" s="35" t="s">
        <v>1257</v>
      </c>
      <c r="C320" s="36"/>
      <c r="D320" s="37">
        <v>0</v>
      </c>
    </row>
    <row r="321">
      <c r="A321" s="38" t="s">
        <v>47</v>
      </c>
      <c r="B321" s="39"/>
      <c r="C321" s="40" t="s">
        <v>181</v>
      </c>
      <c r="D321" s="41"/>
    </row>
    <row r="322">
      <c r="A322" s="38" t="s">
        <v>47</v>
      </c>
      <c r="B322" s="39"/>
      <c r="C322" s="42" t="s">
        <v>1111</v>
      </c>
      <c r="D322" s="43">
        <v>0</v>
      </c>
    </row>
    <row r="323">
      <c r="A323" s="28" t="s">
        <v>1112</v>
      </c>
      <c r="B323" s="44" t="s">
        <v>395</v>
      </c>
      <c r="C323" s="36"/>
      <c r="D323" s="37">
        <v>3794.1999999999998</v>
      </c>
    </row>
    <row r="324">
      <c r="A324" s="38" t="s">
        <v>47</v>
      </c>
      <c r="B324" s="39"/>
      <c r="C324" s="40" t="s">
        <v>1147</v>
      </c>
      <c r="D324" s="41">
        <v>2839.52</v>
      </c>
    </row>
    <row r="325">
      <c r="A325" s="38" t="s">
        <v>47</v>
      </c>
      <c r="B325" s="39"/>
      <c r="C325" s="40" t="s">
        <v>1148</v>
      </c>
      <c r="D325" s="41">
        <v>232.99000000000001</v>
      </c>
    </row>
    <row r="326">
      <c r="A326" s="38" t="s">
        <v>47</v>
      </c>
      <c r="B326" s="39"/>
      <c r="C326" s="40" t="s">
        <v>1258</v>
      </c>
      <c r="D326" s="41">
        <v>721.69000000000005</v>
      </c>
    </row>
    <row r="327">
      <c r="A327" s="38" t="s">
        <v>47</v>
      </c>
      <c r="B327" s="39"/>
      <c r="C327" s="42" t="s">
        <v>1111</v>
      </c>
      <c r="D327" s="43">
        <v>3794.1999999999998</v>
      </c>
    </row>
    <row r="328">
      <c r="A328" s="28" t="s">
        <v>1109</v>
      </c>
      <c r="B328" s="35" t="s">
        <v>1259</v>
      </c>
      <c r="C328" s="36"/>
      <c r="D328" s="37">
        <v>0</v>
      </c>
    </row>
    <row r="329">
      <c r="A329" s="38" t="s">
        <v>47</v>
      </c>
      <c r="B329" s="39"/>
      <c r="C329" s="40" t="s">
        <v>181</v>
      </c>
      <c r="D329" s="41"/>
    </row>
    <row r="330">
      <c r="A330" s="38" t="s">
        <v>47</v>
      </c>
      <c r="B330" s="39"/>
      <c r="C330" s="42" t="s">
        <v>1111</v>
      </c>
      <c r="D330" s="43">
        <v>0</v>
      </c>
    </row>
    <row r="331">
      <c r="A331" s="28" t="s">
        <v>1109</v>
      </c>
      <c r="B331" s="35" t="s">
        <v>1260</v>
      </c>
      <c r="C331" s="36"/>
      <c r="D331" s="37">
        <v>0</v>
      </c>
    </row>
    <row r="332">
      <c r="A332" s="38" t="s">
        <v>47</v>
      </c>
      <c r="B332" s="39"/>
      <c r="C332" s="40" t="s">
        <v>181</v>
      </c>
      <c r="D332" s="41"/>
    </row>
    <row r="333">
      <c r="A333" s="38" t="s">
        <v>47</v>
      </c>
      <c r="B333" s="39"/>
      <c r="C333" s="42" t="s">
        <v>1111</v>
      </c>
      <c r="D333" s="43">
        <v>0</v>
      </c>
    </row>
    <row r="334">
      <c r="A334" s="28" t="s">
        <v>1109</v>
      </c>
      <c r="B334" s="35" t="s">
        <v>1261</v>
      </c>
      <c r="C334" s="36" t="s">
        <v>1262</v>
      </c>
      <c r="D334" s="37">
        <v>0.050000000000000003</v>
      </c>
    </row>
    <row r="335">
      <c r="A335" s="28" t="s">
        <v>1109</v>
      </c>
      <c r="B335" s="35" t="s">
        <v>1263</v>
      </c>
      <c r="C335" s="36"/>
      <c r="D335" s="37">
        <v>0</v>
      </c>
    </row>
    <row r="336">
      <c r="A336" s="38" t="s">
        <v>47</v>
      </c>
      <c r="B336" s="39"/>
      <c r="C336" s="40" t="s">
        <v>181</v>
      </c>
      <c r="D336" s="41"/>
    </row>
    <row r="337">
      <c r="A337" s="38" t="s">
        <v>47</v>
      </c>
      <c r="B337" s="39"/>
      <c r="C337" s="42" t="s">
        <v>1111</v>
      </c>
      <c r="D337" s="43">
        <v>0</v>
      </c>
    </row>
    <row r="338">
      <c r="A338" s="28" t="s">
        <v>1109</v>
      </c>
      <c r="B338" s="35" t="s">
        <v>1264</v>
      </c>
      <c r="C338" s="36"/>
      <c r="D338" s="37">
        <v>0</v>
      </c>
    </row>
    <row r="339">
      <c r="A339" s="38" t="s">
        <v>47</v>
      </c>
      <c r="B339" s="39"/>
      <c r="C339" s="40" t="s">
        <v>181</v>
      </c>
      <c r="D339" s="41"/>
    </row>
    <row r="340">
      <c r="A340" s="38" t="s">
        <v>47</v>
      </c>
      <c r="B340" s="39"/>
      <c r="C340" s="42" t="s">
        <v>1111</v>
      </c>
      <c r="D340" s="43">
        <v>0</v>
      </c>
    </row>
    <row r="341">
      <c r="A341" s="28" t="s">
        <v>1109</v>
      </c>
      <c r="B341" s="35" t="s">
        <v>1265</v>
      </c>
      <c r="C341" s="36"/>
      <c r="D341" s="37">
        <v>0</v>
      </c>
    </row>
    <row r="342">
      <c r="A342" s="38" t="s">
        <v>47</v>
      </c>
      <c r="B342" s="39"/>
      <c r="C342" s="40" t="s">
        <v>181</v>
      </c>
      <c r="D342" s="41"/>
    </row>
    <row r="343">
      <c r="A343" s="38" t="s">
        <v>47</v>
      </c>
      <c r="B343" s="39"/>
      <c r="C343" s="42" t="s">
        <v>1111</v>
      </c>
      <c r="D343" s="43">
        <v>0</v>
      </c>
    </row>
    <row r="344">
      <c r="A344" s="28" t="s">
        <v>1109</v>
      </c>
      <c r="B344" s="35" t="s">
        <v>1266</v>
      </c>
      <c r="C344" s="36"/>
      <c r="D344" s="37">
        <v>0</v>
      </c>
    </row>
    <row r="345">
      <c r="A345" s="38" t="s">
        <v>47</v>
      </c>
      <c r="B345" s="39"/>
      <c r="C345" s="40" t="s">
        <v>181</v>
      </c>
      <c r="D345" s="41"/>
    </row>
    <row r="346">
      <c r="A346" s="38" t="s">
        <v>47</v>
      </c>
      <c r="B346" s="39"/>
      <c r="C346" s="40" t="s">
        <v>1033</v>
      </c>
      <c r="D346" s="41">
        <v>0</v>
      </c>
    </row>
    <row r="347">
      <c r="A347" s="38" t="s">
        <v>47</v>
      </c>
      <c r="B347" s="39"/>
      <c r="C347" s="42" t="s">
        <v>1111</v>
      </c>
      <c r="D347" s="43">
        <v>0</v>
      </c>
    </row>
    <row r="348">
      <c r="A348" s="28" t="s">
        <v>1109</v>
      </c>
      <c r="B348" s="35" t="s">
        <v>1267</v>
      </c>
      <c r="C348" s="36" t="s">
        <v>1268</v>
      </c>
      <c r="D348" s="37">
        <v>0</v>
      </c>
    </row>
    <row r="349">
      <c r="A349" s="38" t="s">
        <v>47</v>
      </c>
      <c r="B349" s="39"/>
      <c r="C349" s="40" t="s">
        <v>181</v>
      </c>
      <c r="D349" s="41"/>
    </row>
    <row r="350">
      <c r="A350" s="38" t="s">
        <v>47</v>
      </c>
      <c r="B350" s="39"/>
      <c r="C350" s="40" t="s">
        <v>181</v>
      </c>
      <c r="D350" s="41"/>
    </row>
    <row r="351">
      <c r="A351" s="38" t="s">
        <v>47</v>
      </c>
      <c r="B351" s="39"/>
      <c r="C351" s="42" t="s">
        <v>1111</v>
      </c>
      <c r="D351" s="43">
        <v>0</v>
      </c>
    </row>
    <row r="352">
      <c r="A352" s="28" t="s">
        <v>1109</v>
      </c>
      <c r="B352" s="35" t="s">
        <v>1269</v>
      </c>
      <c r="C352" s="36"/>
      <c r="D352" s="37">
        <v>0</v>
      </c>
    </row>
    <row r="353">
      <c r="A353" s="38" t="s">
        <v>47</v>
      </c>
      <c r="B353" s="39"/>
      <c r="C353" s="40" t="s">
        <v>181</v>
      </c>
      <c r="D353" s="41"/>
    </row>
    <row r="354">
      <c r="A354" s="38" t="s">
        <v>47</v>
      </c>
      <c r="B354" s="39"/>
      <c r="C354" s="40" t="s">
        <v>181</v>
      </c>
      <c r="D354" s="41"/>
    </row>
    <row r="355">
      <c r="A355" s="38" t="s">
        <v>47</v>
      </c>
      <c r="B355" s="39"/>
      <c r="C355" s="42" t="s">
        <v>1111</v>
      </c>
      <c r="D355" s="43">
        <v>0</v>
      </c>
    </row>
    <row r="356">
      <c r="A356" s="28" t="s">
        <v>1109</v>
      </c>
      <c r="B356" s="35" t="s">
        <v>1270</v>
      </c>
      <c r="C356" s="36"/>
      <c r="D356" s="37">
        <v>0</v>
      </c>
    </row>
    <row r="357">
      <c r="A357" s="38" t="s">
        <v>47</v>
      </c>
      <c r="B357" s="39"/>
      <c r="C357" s="40" t="s">
        <v>181</v>
      </c>
      <c r="D357" s="41"/>
    </row>
    <row r="358">
      <c r="A358" s="38" t="s">
        <v>47</v>
      </c>
      <c r="B358" s="39"/>
      <c r="C358" s="40" t="s">
        <v>181</v>
      </c>
      <c r="D358" s="41"/>
    </row>
    <row r="359">
      <c r="A359" s="38" t="s">
        <v>47</v>
      </c>
      <c r="B359" s="39"/>
      <c r="C359" s="42" t="s">
        <v>1111</v>
      </c>
      <c r="D359" s="43">
        <v>0</v>
      </c>
    </row>
    <row r="360">
      <c r="A360" s="28" t="s">
        <v>1109</v>
      </c>
      <c r="B360" s="35" t="s">
        <v>1271</v>
      </c>
      <c r="C360" s="36"/>
      <c r="D360" s="37">
        <v>0</v>
      </c>
    </row>
    <row r="361">
      <c r="A361" s="38" t="s">
        <v>47</v>
      </c>
      <c r="B361" s="39"/>
      <c r="C361" s="40" t="s">
        <v>181</v>
      </c>
      <c r="D361" s="41"/>
    </row>
    <row r="362">
      <c r="A362" s="38" t="s">
        <v>47</v>
      </c>
      <c r="B362" s="39"/>
      <c r="C362" s="42" t="s">
        <v>1111</v>
      </c>
      <c r="D362" s="43">
        <v>0</v>
      </c>
    </row>
    <row r="363">
      <c r="A363" s="28" t="s">
        <v>1112</v>
      </c>
      <c r="B363" s="44" t="s">
        <v>126</v>
      </c>
      <c r="C363" s="36" t="s">
        <v>1272</v>
      </c>
      <c r="D363" s="37">
        <v>104.745</v>
      </c>
    </row>
    <row r="364">
      <c r="A364" s="38" t="s">
        <v>47</v>
      </c>
      <c r="B364" s="39"/>
      <c r="C364" s="40" t="s">
        <v>1273</v>
      </c>
      <c r="D364" s="41">
        <v>69.626000000000005</v>
      </c>
    </row>
    <row r="365">
      <c r="A365" s="38" t="s">
        <v>47</v>
      </c>
      <c r="B365" s="39"/>
      <c r="C365" s="40" t="s">
        <v>1274</v>
      </c>
      <c r="D365" s="41">
        <v>35.119</v>
      </c>
    </row>
    <row r="366">
      <c r="A366" s="38" t="s">
        <v>47</v>
      </c>
      <c r="B366" s="39"/>
      <c r="C366" s="42" t="s">
        <v>1111</v>
      </c>
      <c r="D366" s="43">
        <v>104.745</v>
      </c>
    </row>
    <row r="367">
      <c r="A367" s="28" t="s">
        <v>1109</v>
      </c>
      <c r="B367" s="35" t="s">
        <v>1275</v>
      </c>
      <c r="C367" s="36" t="s">
        <v>1276</v>
      </c>
      <c r="D367" s="37">
        <v>0</v>
      </c>
    </row>
    <row r="368">
      <c r="A368" s="38" t="s">
        <v>47</v>
      </c>
      <c r="B368" s="39"/>
      <c r="C368" s="40" t="s">
        <v>181</v>
      </c>
      <c r="D368" s="41"/>
    </row>
    <row r="369">
      <c r="A369" s="38" t="s">
        <v>47</v>
      </c>
      <c r="B369" s="39"/>
      <c r="C369" s="42" t="s">
        <v>1111</v>
      </c>
      <c r="D369" s="43">
        <v>0</v>
      </c>
    </row>
    <row r="370">
      <c r="A370" s="28" t="s">
        <v>1112</v>
      </c>
      <c r="B370" s="44" t="s">
        <v>303</v>
      </c>
      <c r="C370" s="36" t="s">
        <v>1277</v>
      </c>
      <c r="D370" s="37">
        <v>313</v>
      </c>
    </row>
    <row r="371">
      <c r="A371" s="38" t="s">
        <v>47</v>
      </c>
      <c r="B371" s="39"/>
      <c r="C371" s="40" t="s">
        <v>1278</v>
      </c>
      <c r="D371" s="41">
        <v>313</v>
      </c>
    </row>
    <row r="372">
      <c r="A372" s="38" t="s">
        <v>47</v>
      </c>
      <c r="B372" s="39"/>
      <c r="C372" s="42" t="s">
        <v>1111</v>
      </c>
      <c r="D372" s="43">
        <v>313</v>
      </c>
    </row>
    <row r="373">
      <c r="A373" s="28" t="s">
        <v>1109</v>
      </c>
      <c r="B373" s="35" t="s">
        <v>1279</v>
      </c>
      <c r="C373" s="36"/>
      <c r="D373" s="37">
        <v>0</v>
      </c>
    </row>
    <row r="374">
      <c r="A374" s="38" t="s">
        <v>47</v>
      </c>
      <c r="B374" s="39"/>
      <c r="C374" s="40" t="s">
        <v>181</v>
      </c>
      <c r="D374" s="41"/>
    </row>
    <row r="375">
      <c r="A375" s="38" t="s">
        <v>47</v>
      </c>
      <c r="B375" s="39"/>
      <c r="C375" s="40" t="s">
        <v>181</v>
      </c>
      <c r="D375" s="41"/>
    </row>
    <row r="376">
      <c r="A376" s="38" t="s">
        <v>47</v>
      </c>
      <c r="B376" s="39"/>
      <c r="C376" s="40" t="s">
        <v>1111</v>
      </c>
      <c r="D376" s="41">
        <v>0</v>
      </c>
    </row>
    <row r="377" ht="25.51181" customHeight="1">
      <c r="A377" s="28" t="s">
        <v>1108</v>
      </c>
      <c r="B377" s="32" t="s">
        <v>13</v>
      </c>
      <c r="C377" s="45" t="s">
        <v>14</v>
      </c>
      <c r="D377" s="46"/>
    </row>
    <row r="378">
      <c r="A378" s="28" t="s">
        <v>1109</v>
      </c>
      <c r="B378" s="35" t="s">
        <v>1182</v>
      </c>
      <c r="C378" s="36"/>
      <c r="D378" s="37">
        <v>2.2999999999999998</v>
      </c>
    </row>
    <row r="379">
      <c r="A379" s="28" t="s">
        <v>1112</v>
      </c>
      <c r="B379" s="44" t="s">
        <v>144</v>
      </c>
      <c r="C379" s="36" t="s">
        <v>1183</v>
      </c>
      <c r="D379" s="37">
        <v>21.760000000000002</v>
      </c>
    </row>
    <row r="380">
      <c r="A380" s="38" t="s">
        <v>47</v>
      </c>
      <c r="B380" s="39"/>
      <c r="C380" s="40" t="s">
        <v>1280</v>
      </c>
      <c r="D380" s="41">
        <v>8.1600000000000001</v>
      </c>
    </row>
    <row r="381">
      <c r="A381" s="38" t="s">
        <v>47</v>
      </c>
      <c r="B381" s="39"/>
      <c r="C381" s="40" t="s">
        <v>1281</v>
      </c>
      <c r="D381" s="41">
        <v>13.6</v>
      </c>
    </row>
    <row r="382">
      <c r="A382" s="38" t="s">
        <v>47</v>
      </c>
      <c r="B382" s="39"/>
      <c r="C382" s="42" t="s">
        <v>1111</v>
      </c>
      <c r="D382" s="43">
        <v>21.760000000000002</v>
      </c>
    </row>
    <row r="383">
      <c r="A383" s="28" t="s">
        <v>1109</v>
      </c>
      <c r="B383" s="35" t="s">
        <v>188</v>
      </c>
      <c r="C383" s="36"/>
      <c r="D383" s="37">
        <v>0</v>
      </c>
    </row>
    <row r="384">
      <c r="A384" s="38" t="s">
        <v>47</v>
      </c>
      <c r="B384" s="39"/>
      <c r="C384" s="40" t="s">
        <v>181</v>
      </c>
      <c r="D384" s="41"/>
    </row>
    <row r="385">
      <c r="A385" s="38" t="s">
        <v>47</v>
      </c>
      <c r="B385" s="39"/>
      <c r="C385" s="42" t="s">
        <v>1111</v>
      </c>
      <c r="D385" s="43">
        <v>0</v>
      </c>
    </row>
    <row r="386">
      <c r="A386" s="28" t="s">
        <v>1109</v>
      </c>
      <c r="B386" s="35" t="s">
        <v>1192</v>
      </c>
      <c r="C386" s="36"/>
      <c r="D386" s="37">
        <v>0</v>
      </c>
    </row>
    <row r="387">
      <c r="A387" s="38" t="s">
        <v>47</v>
      </c>
      <c r="B387" s="39"/>
      <c r="C387" s="40" t="s">
        <v>181</v>
      </c>
      <c r="D387" s="41"/>
    </row>
    <row r="388">
      <c r="A388" s="38" t="s">
        <v>47</v>
      </c>
      <c r="B388" s="39"/>
      <c r="C388" s="40" t="s">
        <v>181</v>
      </c>
      <c r="D388" s="41"/>
    </row>
    <row r="389">
      <c r="A389" s="38" t="s">
        <v>47</v>
      </c>
      <c r="B389" s="39"/>
      <c r="C389" s="40" t="s">
        <v>181</v>
      </c>
      <c r="D389" s="41"/>
    </row>
    <row r="390">
      <c r="A390" s="38" t="s">
        <v>47</v>
      </c>
      <c r="B390" s="39"/>
      <c r="C390" s="40" t="s">
        <v>181</v>
      </c>
      <c r="D390" s="41"/>
    </row>
    <row r="391">
      <c r="A391" s="38" t="s">
        <v>47</v>
      </c>
      <c r="B391" s="39"/>
      <c r="C391" s="40" t="s">
        <v>181</v>
      </c>
      <c r="D391" s="41"/>
    </row>
    <row r="392">
      <c r="A392" s="38" t="s">
        <v>47</v>
      </c>
      <c r="B392" s="39"/>
      <c r="C392" s="40" t="s">
        <v>181</v>
      </c>
      <c r="D392" s="41"/>
    </row>
    <row r="393">
      <c r="A393" s="38" t="s">
        <v>47</v>
      </c>
      <c r="B393" s="39"/>
      <c r="C393" s="42" t="s">
        <v>1111</v>
      </c>
      <c r="D393" s="43">
        <v>0</v>
      </c>
    </row>
    <row r="394">
      <c r="A394" s="28" t="s">
        <v>1109</v>
      </c>
      <c r="B394" s="35" t="s">
        <v>1123</v>
      </c>
      <c r="C394" s="36"/>
      <c r="D394" s="37">
        <v>0</v>
      </c>
    </row>
    <row r="395">
      <c r="A395" s="38" t="s">
        <v>47</v>
      </c>
      <c r="B395" s="39"/>
      <c r="C395" s="42" t="s">
        <v>1111</v>
      </c>
      <c r="D395" s="43">
        <v>0</v>
      </c>
    </row>
    <row r="396">
      <c r="A396" s="28" t="s">
        <v>1109</v>
      </c>
      <c r="B396" s="35" t="s">
        <v>1282</v>
      </c>
      <c r="C396" s="36"/>
      <c r="D396" s="37">
        <v>0</v>
      </c>
    </row>
    <row r="397">
      <c r="A397" s="38" t="s">
        <v>47</v>
      </c>
      <c r="B397" s="39"/>
      <c r="C397" s="40" t="s">
        <v>1033</v>
      </c>
      <c r="D397" s="41">
        <v>0</v>
      </c>
    </row>
    <row r="398">
      <c r="A398" s="38" t="s">
        <v>47</v>
      </c>
      <c r="B398" s="39"/>
      <c r="C398" s="42" t="s">
        <v>1111</v>
      </c>
      <c r="D398" s="43">
        <v>0</v>
      </c>
    </row>
    <row r="399">
      <c r="A399" s="28" t="s">
        <v>1109</v>
      </c>
      <c r="B399" s="35" t="s">
        <v>1180</v>
      </c>
      <c r="C399" s="36"/>
      <c r="D399" s="37">
        <v>0</v>
      </c>
    </row>
    <row r="400">
      <c r="A400" s="38" t="s">
        <v>47</v>
      </c>
      <c r="B400" s="39"/>
      <c r="C400" s="40" t="s">
        <v>181</v>
      </c>
      <c r="D400" s="41"/>
    </row>
    <row r="401">
      <c r="A401" s="38" t="s">
        <v>47</v>
      </c>
      <c r="B401" s="39"/>
      <c r="C401" s="42" t="s">
        <v>1111</v>
      </c>
      <c r="D401" s="43">
        <v>0</v>
      </c>
    </row>
    <row r="402">
      <c r="A402" s="28" t="s">
        <v>1112</v>
      </c>
      <c r="B402" s="44" t="s">
        <v>258</v>
      </c>
      <c r="C402" s="36"/>
      <c r="D402" s="37">
        <v>50.880000000000003</v>
      </c>
    </row>
    <row r="403">
      <c r="A403" s="38" t="s">
        <v>47</v>
      </c>
      <c r="B403" s="39"/>
      <c r="C403" s="40" t="s">
        <v>1283</v>
      </c>
      <c r="D403" s="41">
        <v>50.880000000000003</v>
      </c>
    </row>
    <row r="404">
      <c r="A404" s="38" t="s">
        <v>47</v>
      </c>
      <c r="B404" s="39"/>
      <c r="C404" s="42" t="s">
        <v>1111</v>
      </c>
      <c r="D404" s="43">
        <v>50.880000000000003</v>
      </c>
    </row>
    <row r="405">
      <c r="A405" s="28" t="s">
        <v>1109</v>
      </c>
      <c r="B405" s="35" t="s">
        <v>1257</v>
      </c>
      <c r="C405" s="36"/>
      <c r="D405" s="37">
        <v>0</v>
      </c>
    </row>
    <row r="406">
      <c r="A406" s="38" t="s">
        <v>47</v>
      </c>
      <c r="B406" s="39"/>
      <c r="C406" s="40" t="s">
        <v>181</v>
      </c>
      <c r="D406" s="41"/>
    </row>
    <row r="407">
      <c r="A407" s="38" t="s">
        <v>47</v>
      </c>
      <c r="B407" s="39"/>
      <c r="C407" s="42" t="s">
        <v>1111</v>
      </c>
      <c r="D407" s="43">
        <v>0</v>
      </c>
    </row>
    <row r="408">
      <c r="A408" s="28" t="s">
        <v>1109</v>
      </c>
      <c r="B408" s="35" t="s">
        <v>1119</v>
      </c>
      <c r="C408" s="36"/>
      <c r="D408" s="37">
        <v>0</v>
      </c>
    </row>
    <row r="409">
      <c r="A409" s="38" t="s">
        <v>47</v>
      </c>
      <c r="B409" s="39"/>
      <c r="C409" s="40" t="s">
        <v>181</v>
      </c>
      <c r="D409" s="41"/>
    </row>
    <row r="410">
      <c r="A410" s="38" t="s">
        <v>47</v>
      </c>
      <c r="B410" s="39"/>
      <c r="C410" s="40" t="s">
        <v>181</v>
      </c>
      <c r="D410" s="41"/>
    </row>
    <row r="411">
      <c r="A411" s="38" t="s">
        <v>47</v>
      </c>
      <c r="B411" s="39"/>
      <c r="C411" s="42" t="s">
        <v>1111</v>
      </c>
      <c r="D411" s="43">
        <v>0</v>
      </c>
    </row>
    <row r="412">
      <c r="A412" s="28" t="s">
        <v>1109</v>
      </c>
      <c r="B412" s="35" t="s">
        <v>1172</v>
      </c>
      <c r="C412" s="36"/>
      <c r="D412" s="37">
        <v>0</v>
      </c>
    </row>
    <row r="413">
      <c r="A413" s="38" t="s">
        <v>47</v>
      </c>
      <c r="B413" s="39"/>
      <c r="C413" s="40" t="s">
        <v>181</v>
      </c>
      <c r="D413" s="41"/>
    </row>
    <row r="414">
      <c r="A414" s="38" t="s">
        <v>47</v>
      </c>
      <c r="B414" s="39"/>
      <c r="C414" s="42" t="s">
        <v>1111</v>
      </c>
      <c r="D414" s="43">
        <v>0</v>
      </c>
    </row>
    <row r="415">
      <c r="A415" s="28" t="s">
        <v>1109</v>
      </c>
      <c r="B415" s="35" t="s">
        <v>1284</v>
      </c>
      <c r="C415" s="36"/>
      <c r="D415" s="37">
        <v>0</v>
      </c>
    </row>
    <row r="416">
      <c r="A416" s="38" t="s">
        <v>47</v>
      </c>
      <c r="B416" s="39"/>
      <c r="C416" s="40" t="s">
        <v>1285</v>
      </c>
      <c r="D416" s="41">
        <v>7.5</v>
      </c>
    </row>
    <row r="417">
      <c r="A417" s="38" t="s">
        <v>47</v>
      </c>
      <c r="B417" s="39"/>
      <c r="C417" s="40" t="s">
        <v>1286</v>
      </c>
      <c r="D417" s="41">
        <v>-7.6319999999999997</v>
      </c>
    </row>
    <row r="418">
      <c r="A418" s="38" t="s">
        <v>47</v>
      </c>
      <c r="B418" s="39"/>
      <c r="C418" s="40" t="s">
        <v>181</v>
      </c>
      <c r="D418" s="41"/>
    </row>
    <row r="419">
      <c r="A419" s="38" t="s">
        <v>47</v>
      </c>
      <c r="B419" s="39"/>
      <c r="C419" s="42" t="s">
        <v>1111</v>
      </c>
      <c r="D419" s="43"/>
    </row>
    <row r="420">
      <c r="A420" s="28" t="s">
        <v>1109</v>
      </c>
      <c r="B420" s="35" t="s">
        <v>1121</v>
      </c>
      <c r="C420" s="36"/>
      <c r="D420" s="37">
        <v>0</v>
      </c>
    </row>
    <row r="421">
      <c r="A421" s="38" t="s">
        <v>47</v>
      </c>
      <c r="B421" s="39"/>
      <c r="C421" s="40" t="s">
        <v>181</v>
      </c>
      <c r="D421" s="41"/>
    </row>
    <row r="422">
      <c r="A422" s="38" t="s">
        <v>47</v>
      </c>
      <c r="B422" s="39"/>
      <c r="C422" s="40" t="s">
        <v>181</v>
      </c>
      <c r="D422" s="41"/>
    </row>
    <row r="423">
      <c r="A423" s="38" t="s">
        <v>47</v>
      </c>
      <c r="B423" s="39"/>
      <c r="C423" s="42" t="s">
        <v>1111</v>
      </c>
      <c r="D423" s="43">
        <v>0</v>
      </c>
    </row>
    <row r="424">
      <c r="A424" s="28" t="s">
        <v>1109</v>
      </c>
      <c r="B424" s="35" t="s">
        <v>1177</v>
      </c>
      <c r="C424" s="36"/>
      <c r="D424" s="37">
        <v>0</v>
      </c>
    </row>
    <row r="425">
      <c r="A425" s="38" t="s">
        <v>47</v>
      </c>
      <c r="B425" s="39"/>
      <c r="C425" s="40" t="s">
        <v>181</v>
      </c>
      <c r="D425" s="41"/>
    </row>
    <row r="426">
      <c r="A426" s="38" t="s">
        <v>47</v>
      </c>
      <c r="B426" s="39"/>
      <c r="C426" s="40" t="s">
        <v>181</v>
      </c>
      <c r="D426" s="41"/>
    </row>
    <row r="427">
      <c r="A427" s="38" t="s">
        <v>47</v>
      </c>
      <c r="B427" s="39"/>
      <c r="C427" s="40" t="s">
        <v>181</v>
      </c>
      <c r="D427" s="41"/>
    </row>
    <row r="428">
      <c r="A428" s="38" t="s">
        <v>47</v>
      </c>
      <c r="B428" s="39"/>
      <c r="C428" s="40" t="s">
        <v>181</v>
      </c>
      <c r="D428" s="41"/>
    </row>
    <row r="429">
      <c r="A429" s="38" t="s">
        <v>47</v>
      </c>
      <c r="B429" s="39"/>
      <c r="C429" s="40" t="s">
        <v>181</v>
      </c>
      <c r="D429" s="41"/>
    </row>
    <row r="430">
      <c r="A430" s="38" t="s">
        <v>47</v>
      </c>
      <c r="B430" s="39"/>
      <c r="C430" s="40" t="s">
        <v>181</v>
      </c>
      <c r="D430" s="41"/>
    </row>
    <row r="431">
      <c r="A431" s="38" t="s">
        <v>47</v>
      </c>
      <c r="B431" s="39"/>
      <c r="C431" s="40" t="s">
        <v>181</v>
      </c>
      <c r="D431" s="41"/>
    </row>
    <row r="432">
      <c r="A432" s="38" t="s">
        <v>47</v>
      </c>
      <c r="B432" s="39"/>
      <c r="C432" s="42" t="s">
        <v>1111</v>
      </c>
      <c r="D432" s="43">
        <v>0</v>
      </c>
    </row>
    <row r="433">
      <c r="A433" s="28" t="s">
        <v>1109</v>
      </c>
      <c r="B433" s="35" t="s">
        <v>1127</v>
      </c>
      <c r="C433" s="36" t="s">
        <v>1128</v>
      </c>
      <c r="D433" s="37">
        <v>20</v>
      </c>
    </row>
    <row r="434">
      <c r="A434" s="38" t="s">
        <v>47</v>
      </c>
      <c r="B434" s="39"/>
      <c r="C434" s="42" t="s">
        <v>1129</v>
      </c>
      <c r="D434" s="43">
        <v>20</v>
      </c>
    </row>
    <row r="435">
      <c r="A435" s="28" t="s">
        <v>1112</v>
      </c>
      <c r="B435" s="44" t="s">
        <v>850</v>
      </c>
      <c r="C435" s="36" t="s">
        <v>1226</v>
      </c>
      <c r="D435" s="37">
        <v>13.789999999999999</v>
      </c>
    </row>
    <row r="436">
      <c r="A436" s="38" t="s">
        <v>47</v>
      </c>
      <c r="B436" s="39"/>
      <c r="C436" s="40" t="s">
        <v>1287</v>
      </c>
      <c r="D436" s="41">
        <v>2.79</v>
      </c>
    </row>
    <row r="437">
      <c r="A437" s="38" t="s">
        <v>47</v>
      </c>
      <c r="B437" s="39"/>
      <c r="C437" s="40" t="s">
        <v>97</v>
      </c>
      <c r="D437" s="41">
        <v>11</v>
      </c>
    </row>
    <row r="438">
      <c r="A438" s="38" t="s">
        <v>47</v>
      </c>
      <c r="B438" s="39"/>
      <c r="C438" s="42" t="s">
        <v>1111</v>
      </c>
      <c r="D438" s="43">
        <v>13.789999999999999</v>
      </c>
    </row>
    <row r="439">
      <c r="A439" s="28" t="s">
        <v>1109</v>
      </c>
      <c r="B439" s="35" t="s">
        <v>1122</v>
      </c>
      <c r="C439" s="36"/>
      <c r="D439" s="37">
        <v>0</v>
      </c>
    </row>
    <row r="440">
      <c r="A440" s="38" t="s">
        <v>47</v>
      </c>
      <c r="B440" s="39"/>
      <c r="C440" s="40" t="s">
        <v>1033</v>
      </c>
      <c r="D440" s="41">
        <v>0</v>
      </c>
    </row>
    <row r="441">
      <c r="A441" s="38" t="s">
        <v>47</v>
      </c>
      <c r="B441" s="39"/>
      <c r="C441" s="42" t="s">
        <v>1111</v>
      </c>
      <c r="D441" s="43">
        <v>0</v>
      </c>
    </row>
    <row r="442">
      <c r="A442" s="28" t="s">
        <v>1109</v>
      </c>
      <c r="B442" s="35" t="s">
        <v>1232</v>
      </c>
      <c r="C442" s="36"/>
      <c r="D442" s="37">
        <v>0</v>
      </c>
    </row>
    <row r="443">
      <c r="A443" s="38" t="s">
        <v>47</v>
      </c>
      <c r="B443" s="39"/>
      <c r="C443" s="40" t="s">
        <v>181</v>
      </c>
      <c r="D443" s="41"/>
    </row>
    <row r="444">
      <c r="A444" s="38" t="s">
        <v>47</v>
      </c>
      <c r="B444" s="39"/>
      <c r="C444" s="42" t="s">
        <v>1111</v>
      </c>
      <c r="D444" s="43">
        <v>0</v>
      </c>
    </row>
    <row r="445">
      <c r="A445" s="28" t="s">
        <v>1109</v>
      </c>
      <c r="B445" s="35" t="s">
        <v>1132</v>
      </c>
      <c r="C445" s="36" t="s">
        <v>1133</v>
      </c>
      <c r="D445" s="37">
        <v>0</v>
      </c>
    </row>
    <row r="446">
      <c r="A446" s="38" t="s">
        <v>47</v>
      </c>
      <c r="B446" s="39"/>
      <c r="C446" s="40" t="s">
        <v>181</v>
      </c>
      <c r="D446" s="41"/>
    </row>
    <row r="447">
      <c r="A447" s="38" t="s">
        <v>47</v>
      </c>
      <c r="B447" s="39"/>
      <c r="C447" s="42" t="s">
        <v>1111</v>
      </c>
      <c r="D447" s="43">
        <v>0</v>
      </c>
    </row>
    <row r="448">
      <c r="A448" s="28" t="s">
        <v>1109</v>
      </c>
      <c r="B448" s="35" t="s">
        <v>1206</v>
      </c>
      <c r="C448" s="36"/>
      <c r="D448" s="37">
        <v>6</v>
      </c>
    </row>
    <row r="449">
      <c r="A449" s="38" t="s">
        <v>47</v>
      </c>
      <c r="B449" s="39"/>
      <c r="C449" s="40" t="s">
        <v>1288</v>
      </c>
      <c r="D449" s="41">
        <v>6</v>
      </c>
    </row>
    <row r="450">
      <c r="A450" s="38" t="s">
        <v>47</v>
      </c>
      <c r="B450" s="39"/>
      <c r="C450" s="42" t="s">
        <v>1111</v>
      </c>
      <c r="D450" s="43">
        <v>6</v>
      </c>
    </row>
    <row r="451">
      <c r="A451" s="28" t="s">
        <v>1109</v>
      </c>
      <c r="B451" s="35" t="s">
        <v>1209</v>
      </c>
      <c r="C451" s="36"/>
      <c r="D451" s="37">
        <v>0</v>
      </c>
    </row>
    <row r="452">
      <c r="A452" s="38" t="s">
        <v>47</v>
      </c>
      <c r="B452" s="39"/>
      <c r="C452" s="40" t="s">
        <v>181</v>
      </c>
      <c r="D452" s="41"/>
    </row>
    <row r="453">
      <c r="A453" s="38" t="s">
        <v>47</v>
      </c>
      <c r="B453" s="39"/>
      <c r="C453" s="40" t="s">
        <v>181</v>
      </c>
      <c r="D453" s="41"/>
    </row>
    <row r="454">
      <c r="A454" s="38" t="s">
        <v>47</v>
      </c>
      <c r="B454" s="39"/>
      <c r="C454" s="42" t="s">
        <v>1111</v>
      </c>
      <c r="D454" s="43">
        <v>0</v>
      </c>
    </row>
    <row r="455">
      <c r="A455" s="28" t="s">
        <v>1109</v>
      </c>
      <c r="B455" s="35" t="s">
        <v>1181</v>
      </c>
      <c r="C455" s="36"/>
      <c r="D455" s="37">
        <v>0</v>
      </c>
    </row>
    <row r="456">
      <c r="A456" s="28" t="s">
        <v>1112</v>
      </c>
      <c r="B456" s="44" t="s">
        <v>607</v>
      </c>
      <c r="C456" s="36"/>
      <c r="D456" s="37">
        <v>3</v>
      </c>
    </row>
    <row r="457">
      <c r="A457" s="38" t="s">
        <v>47</v>
      </c>
      <c r="B457" s="39"/>
      <c r="C457" s="40" t="s">
        <v>1239</v>
      </c>
      <c r="D457" s="41">
        <v>3</v>
      </c>
    </row>
    <row r="458">
      <c r="A458" s="38" t="s">
        <v>47</v>
      </c>
      <c r="B458" s="39"/>
      <c r="C458" s="42" t="s">
        <v>1111</v>
      </c>
      <c r="D458" s="43">
        <v>3</v>
      </c>
    </row>
    <row r="459">
      <c r="A459" s="28" t="s">
        <v>1109</v>
      </c>
      <c r="B459" s="35" t="s">
        <v>1197</v>
      </c>
      <c r="C459" s="36" t="s">
        <v>1198</v>
      </c>
      <c r="D459" s="37">
        <v>0</v>
      </c>
    </row>
    <row r="460">
      <c r="A460" s="38" t="s">
        <v>47</v>
      </c>
      <c r="B460" s="39"/>
      <c r="C460" s="40" t="s">
        <v>181</v>
      </c>
      <c r="D460" s="41"/>
    </row>
    <row r="461">
      <c r="A461" s="38" t="s">
        <v>47</v>
      </c>
      <c r="B461" s="39"/>
      <c r="C461" s="40" t="s">
        <v>181</v>
      </c>
      <c r="D461" s="41"/>
    </row>
    <row r="462">
      <c r="A462" s="38" t="s">
        <v>47</v>
      </c>
      <c r="B462" s="39"/>
      <c r="C462" s="42" t="s">
        <v>1111</v>
      </c>
      <c r="D462" s="43">
        <v>0</v>
      </c>
    </row>
    <row r="463">
      <c r="A463" s="28" t="s">
        <v>1109</v>
      </c>
      <c r="B463" s="35" t="s">
        <v>1279</v>
      </c>
      <c r="C463" s="36"/>
      <c r="D463" s="37">
        <v>0</v>
      </c>
    </row>
    <row r="464">
      <c r="A464" s="38" t="s">
        <v>47</v>
      </c>
      <c r="B464" s="39"/>
      <c r="C464" s="40" t="s">
        <v>181</v>
      </c>
      <c r="D464" s="41"/>
    </row>
    <row r="465">
      <c r="A465" s="38" t="s">
        <v>47</v>
      </c>
      <c r="B465" s="39"/>
      <c r="C465" s="40" t="s">
        <v>181</v>
      </c>
      <c r="D465" s="41"/>
    </row>
    <row r="466">
      <c r="A466" s="38" t="s">
        <v>47</v>
      </c>
      <c r="B466" s="39"/>
      <c r="C466" s="42" t="s">
        <v>1111</v>
      </c>
      <c r="D466" s="43">
        <v>0</v>
      </c>
    </row>
    <row r="467">
      <c r="A467" s="28" t="s">
        <v>1109</v>
      </c>
      <c r="B467" s="35" t="s">
        <v>1289</v>
      </c>
      <c r="C467" s="36" t="s">
        <v>1290</v>
      </c>
      <c r="D467" s="37">
        <v>0</v>
      </c>
    </row>
    <row r="468">
      <c r="A468" s="38" t="s">
        <v>47</v>
      </c>
      <c r="B468" s="39"/>
      <c r="C468" s="40" t="s">
        <v>1033</v>
      </c>
      <c r="D468" s="41">
        <v>0</v>
      </c>
    </row>
    <row r="469">
      <c r="A469" s="38" t="s">
        <v>47</v>
      </c>
      <c r="B469" s="39"/>
      <c r="C469" s="42" t="s">
        <v>1111</v>
      </c>
      <c r="D469" s="43">
        <v>0</v>
      </c>
    </row>
    <row r="470">
      <c r="A470" s="28" t="s">
        <v>1112</v>
      </c>
      <c r="B470" s="44" t="s">
        <v>395</v>
      </c>
      <c r="C470" s="36"/>
      <c r="D470" s="37">
        <v>86.829999999999998</v>
      </c>
    </row>
    <row r="471">
      <c r="A471" s="38" t="s">
        <v>47</v>
      </c>
      <c r="B471" s="39"/>
      <c r="C471" s="40" t="s">
        <v>1291</v>
      </c>
      <c r="D471" s="41">
        <v>86.829999999999998</v>
      </c>
    </row>
    <row r="472">
      <c r="A472" s="38" t="s">
        <v>47</v>
      </c>
      <c r="B472" s="39"/>
      <c r="C472" s="42" t="s">
        <v>1111</v>
      </c>
      <c r="D472" s="43">
        <v>86.829999999999998</v>
      </c>
    </row>
    <row r="473">
      <c r="A473" s="28" t="s">
        <v>1109</v>
      </c>
      <c r="B473" s="35" t="s">
        <v>1270</v>
      </c>
      <c r="C473" s="36"/>
      <c r="D473" s="37">
        <v>0</v>
      </c>
    </row>
    <row r="474">
      <c r="A474" s="38" t="s">
        <v>47</v>
      </c>
      <c r="B474" s="39"/>
      <c r="C474" s="40" t="s">
        <v>181</v>
      </c>
      <c r="D474" s="41"/>
    </row>
    <row r="475">
      <c r="A475" s="38" t="s">
        <v>47</v>
      </c>
      <c r="B475" s="39"/>
      <c r="C475" s="40" t="s">
        <v>181</v>
      </c>
      <c r="D475" s="41"/>
    </row>
    <row r="476">
      <c r="A476" s="38" t="s">
        <v>47</v>
      </c>
      <c r="B476" s="39"/>
      <c r="C476" s="42" t="s">
        <v>1111</v>
      </c>
      <c r="D476" s="43">
        <v>0</v>
      </c>
    </row>
    <row r="477">
      <c r="A477" s="28" t="s">
        <v>1109</v>
      </c>
      <c r="B477" s="35" t="s">
        <v>1157</v>
      </c>
      <c r="C477" s="36"/>
      <c r="D477" s="37">
        <v>0</v>
      </c>
    </row>
    <row r="478">
      <c r="A478" s="38" t="s">
        <v>47</v>
      </c>
      <c r="B478" s="39"/>
      <c r="C478" s="40" t="s">
        <v>181</v>
      </c>
      <c r="D478" s="41"/>
    </row>
    <row r="479">
      <c r="A479" s="38" t="s">
        <v>47</v>
      </c>
      <c r="B479" s="39"/>
      <c r="C479" s="40" t="s">
        <v>181</v>
      </c>
      <c r="D479" s="41"/>
    </row>
    <row r="480">
      <c r="A480" s="38" t="s">
        <v>47</v>
      </c>
      <c r="B480" s="39"/>
      <c r="C480" s="40" t="s">
        <v>181</v>
      </c>
      <c r="D480" s="41"/>
    </row>
    <row r="481">
      <c r="A481" s="38" t="s">
        <v>47</v>
      </c>
      <c r="B481" s="39"/>
      <c r="C481" s="40" t="s">
        <v>181</v>
      </c>
      <c r="D481" s="41"/>
    </row>
    <row r="482">
      <c r="A482" s="38" t="s">
        <v>47</v>
      </c>
      <c r="B482" s="39"/>
      <c r="C482" s="40" t="s">
        <v>181</v>
      </c>
      <c r="D482" s="41"/>
    </row>
    <row r="483">
      <c r="A483" s="38" t="s">
        <v>47</v>
      </c>
      <c r="B483" s="39"/>
      <c r="C483" s="40" t="s">
        <v>181</v>
      </c>
      <c r="D483" s="41"/>
    </row>
    <row r="484">
      <c r="A484" s="38" t="s">
        <v>47</v>
      </c>
      <c r="B484" s="39"/>
      <c r="C484" s="40" t="s">
        <v>181</v>
      </c>
      <c r="D484" s="41"/>
    </row>
    <row r="485">
      <c r="A485" s="38" t="s">
        <v>47</v>
      </c>
      <c r="B485" s="39"/>
      <c r="C485" s="42" t="s">
        <v>1111</v>
      </c>
      <c r="D485" s="43">
        <v>0</v>
      </c>
    </row>
    <row r="486">
      <c r="A486" s="28" t="s">
        <v>1112</v>
      </c>
      <c r="B486" s="44" t="s">
        <v>576</v>
      </c>
      <c r="C486" s="36"/>
      <c r="D486" s="37">
        <v>129.53999999999999</v>
      </c>
    </row>
    <row r="487">
      <c r="A487" s="38" t="s">
        <v>47</v>
      </c>
      <c r="B487" s="39"/>
      <c r="C487" s="40" t="s">
        <v>1292</v>
      </c>
      <c r="D487" s="41">
        <v>129.53999999999999</v>
      </c>
    </row>
    <row r="488">
      <c r="A488" s="38" t="s">
        <v>47</v>
      </c>
      <c r="B488" s="39"/>
      <c r="C488" s="42" t="s">
        <v>1111</v>
      </c>
      <c r="D488" s="43">
        <v>129.53999999999999</v>
      </c>
    </row>
    <row r="489">
      <c r="A489" s="28" t="s">
        <v>1109</v>
      </c>
      <c r="B489" s="35" t="s">
        <v>1191</v>
      </c>
      <c r="C489" s="36"/>
      <c r="D489" s="37">
        <v>0</v>
      </c>
    </row>
    <row r="490">
      <c r="A490" s="38" t="s">
        <v>47</v>
      </c>
      <c r="B490" s="39"/>
      <c r="C490" s="40" t="s">
        <v>181</v>
      </c>
      <c r="D490" s="41"/>
    </row>
    <row r="491">
      <c r="A491" s="38" t="s">
        <v>47</v>
      </c>
      <c r="B491" s="39"/>
      <c r="C491" s="42" t="s">
        <v>1111</v>
      </c>
      <c r="D491" s="43">
        <v>0</v>
      </c>
    </row>
    <row r="492">
      <c r="A492" s="28" t="s">
        <v>1109</v>
      </c>
      <c r="B492" s="35" t="s">
        <v>1202</v>
      </c>
      <c r="C492" s="36"/>
      <c r="D492" s="37">
        <v>0</v>
      </c>
    </row>
    <row r="493">
      <c r="A493" s="38" t="s">
        <v>47</v>
      </c>
      <c r="B493" s="39"/>
      <c r="C493" s="40" t="s">
        <v>181</v>
      </c>
      <c r="D493" s="41"/>
    </row>
    <row r="494">
      <c r="A494" s="38" t="s">
        <v>47</v>
      </c>
      <c r="B494" s="39"/>
      <c r="C494" s="42" t="s">
        <v>1111</v>
      </c>
      <c r="D494" s="43">
        <v>0</v>
      </c>
    </row>
    <row r="495">
      <c r="A495" s="28" t="s">
        <v>1112</v>
      </c>
      <c r="B495" s="44" t="s">
        <v>769</v>
      </c>
      <c r="C495" s="36" t="s">
        <v>1190</v>
      </c>
      <c r="D495" s="37">
        <v>21.039999999999999</v>
      </c>
    </row>
    <row r="496">
      <c r="A496" s="38" t="s">
        <v>47</v>
      </c>
      <c r="B496" s="39"/>
      <c r="C496" s="40" t="s">
        <v>1293</v>
      </c>
      <c r="D496" s="41">
        <v>21.039999999999999</v>
      </c>
    </row>
    <row r="497">
      <c r="A497" s="38" t="s">
        <v>47</v>
      </c>
      <c r="B497" s="39"/>
      <c r="C497" s="42" t="s">
        <v>1111</v>
      </c>
      <c r="D497" s="43">
        <v>21.039999999999999</v>
      </c>
    </row>
    <row r="498">
      <c r="A498" s="28" t="s">
        <v>1109</v>
      </c>
      <c r="B498" s="35" t="s">
        <v>1116</v>
      </c>
      <c r="C498" s="36" t="s">
        <v>1117</v>
      </c>
      <c r="D498" s="37">
        <v>0.80000000000000004</v>
      </c>
    </row>
    <row r="499">
      <c r="A499" s="38" t="s">
        <v>47</v>
      </c>
      <c r="B499" s="39"/>
      <c r="C499" s="42" t="s">
        <v>1118</v>
      </c>
      <c r="D499" s="43">
        <v>0.80000000000000004</v>
      </c>
    </row>
    <row r="500">
      <c r="A500" s="28" t="s">
        <v>1109</v>
      </c>
      <c r="B500" s="35" t="s">
        <v>1265</v>
      </c>
      <c r="C500" s="36"/>
      <c r="D500" s="37">
        <v>0</v>
      </c>
    </row>
    <row r="501">
      <c r="A501" s="38" t="s">
        <v>47</v>
      </c>
      <c r="B501" s="39"/>
      <c r="C501" s="40" t="s">
        <v>181</v>
      </c>
      <c r="D501" s="41"/>
    </row>
    <row r="502">
      <c r="A502" s="38" t="s">
        <v>47</v>
      </c>
      <c r="B502" s="39"/>
      <c r="C502" s="42" t="s">
        <v>1111</v>
      </c>
      <c r="D502" s="43">
        <v>0</v>
      </c>
    </row>
    <row r="503">
      <c r="A503" s="28" t="s">
        <v>1112</v>
      </c>
      <c r="B503" s="44" t="s">
        <v>407</v>
      </c>
      <c r="C503" s="36"/>
      <c r="D503" s="37">
        <v>17.09</v>
      </c>
    </row>
    <row r="504">
      <c r="A504" s="38" t="s">
        <v>47</v>
      </c>
      <c r="B504" s="39"/>
      <c r="C504" s="40" t="s">
        <v>1294</v>
      </c>
      <c r="D504" s="41">
        <v>17.09</v>
      </c>
    </row>
    <row r="505">
      <c r="A505" s="38" t="s">
        <v>47</v>
      </c>
      <c r="B505" s="39"/>
      <c r="C505" s="42" t="s">
        <v>1111</v>
      </c>
      <c r="D505" s="43">
        <v>17.09</v>
      </c>
    </row>
    <row r="506">
      <c r="A506" s="28" t="s">
        <v>1109</v>
      </c>
      <c r="B506" s="35" t="s">
        <v>1295</v>
      </c>
      <c r="C506" s="36" t="s">
        <v>1218</v>
      </c>
      <c r="D506" s="37">
        <v>0</v>
      </c>
    </row>
    <row r="507">
      <c r="A507" s="38" t="s">
        <v>47</v>
      </c>
      <c r="B507" s="39"/>
      <c r="C507" s="40" t="s">
        <v>181</v>
      </c>
      <c r="D507" s="41"/>
    </row>
    <row r="508">
      <c r="A508" s="38" t="s">
        <v>47</v>
      </c>
      <c r="B508" s="39"/>
      <c r="C508" s="40" t="s">
        <v>181</v>
      </c>
      <c r="D508" s="41"/>
    </row>
    <row r="509">
      <c r="A509" s="38" t="s">
        <v>47</v>
      </c>
      <c r="B509" s="39"/>
      <c r="C509" s="40" t="s">
        <v>181</v>
      </c>
      <c r="D509" s="41"/>
    </row>
    <row r="510">
      <c r="A510" s="38" t="s">
        <v>47</v>
      </c>
      <c r="B510" s="39"/>
      <c r="C510" s="40" t="s">
        <v>181</v>
      </c>
      <c r="D510" s="41"/>
    </row>
    <row r="511">
      <c r="A511" s="38" t="s">
        <v>47</v>
      </c>
      <c r="B511" s="39"/>
      <c r="C511" s="40" t="s">
        <v>181</v>
      </c>
      <c r="D511" s="41"/>
    </row>
    <row r="512">
      <c r="A512" s="38" t="s">
        <v>47</v>
      </c>
      <c r="B512" s="39"/>
      <c r="C512" s="42" t="s">
        <v>1111</v>
      </c>
      <c r="D512" s="43">
        <v>0</v>
      </c>
    </row>
    <row r="513">
      <c r="A513" s="28" t="s">
        <v>1112</v>
      </c>
      <c r="B513" s="44" t="s">
        <v>633</v>
      </c>
      <c r="C513" s="36" t="s">
        <v>1268</v>
      </c>
      <c r="D513" s="37">
        <v>4.8399999999999999</v>
      </c>
    </row>
    <row r="514">
      <c r="A514" s="38" t="s">
        <v>47</v>
      </c>
      <c r="B514" s="39"/>
      <c r="C514" s="40" t="s">
        <v>1296</v>
      </c>
      <c r="D514" s="41">
        <v>3.4729999999999999</v>
      </c>
    </row>
    <row r="515">
      <c r="A515" s="38" t="s">
        <v>47</v>
      </c>
      <c r="B515" s="39"/>
      <c r="C515" s="40" t="s">
        <v>1297</v>
      </c>
      <c r="D515" s="41">
        <v>1.367</v>
      </c>
    </row>
    <row r="516">
      <c r="A516" s="38" t="s">
        <v>47</v>
      </c>
      <c r="B516" s="39"/>
      <c r="C516" s="42" t="s">
        <v>1111</v>
      </c>
      <c r="D516" s="43">
        <v>4.8399999999999999</v>
      </c>
    </row>
    <row r="517">
      <c r="A517" s="28" t="s">
        <v>1109</v>
      </c>
      <c r="B517" s="35" t="s">
        <v>1144</v>
      </c>
      <c r="C517" s="36"/>
      <c r="D517" s="37">
        <v>0</v>
      </c>
    </row>
    <row r="518">
      <c r="A518" s="38" t="s">
        <v>47</v>
      </c>
      <c r="B518" s="39"/>
      <c r="C518" s="42" t="s">
        <v>181</v>
      </c>
      <c r="D518" s="43"/>
    </row>
    <row r="519">
      <c r="A519" s="28" t="s">
        <v>1112</v>
      </c>
      <c r="B519" s="44" t="s">
        <v>211</v>
      </c>
      <c r="C519" s="36" t="s">
        <v>1152</v>
      </c>
      <c r="D519" s="37">
        <v>39.445999999999998</v>
      </c>
    </row>
    <row r="520">
      <c r="A520" s="38" t="s">
        <v>47</v>
      </c>
      <c r="B520" s="39"/>
      <c r="C520" s="40" t="s">
        <v>1298</v>
      </c>
      <c r="D520" s="41">
        <v>34.359999999999999</v>
      </c>
    </row>
    <row r="521">
      <c r="A521" s="38" t="s">
        <v>47</v>
      </c>
      <c r="B521" s="39"/>
      <c r="C521" s="40" t="s">
        <v>1299</v>
      </c>
      <c r="D521" s="41">
        <v>3.056</v>
      </c>
    </row>
    <row r="522">
      <c r="A522" s="38" t="s">
        <v>47</v>
      </c>
      <c r="B522" s="39"/>
      <c r="C522" s="40" t="s">
        <v>1300</v>
      </c>
      <c r="D522" s="41">
        <v>2.0299999999999998</v>
      </c>
    </row>
    <row r="523">
      <c r="A523" s="38" t="s">
        <v>47</v>
      </c>
      <c r="B523" s="39"/>
      <c r="C523" s="42" t="s">
        <v>1111</v>
      </c>
      <c r="D523" s="43">
        <v>39.445999999999998</v>
      </c>
    </row>
    <row r="524">
      <c r="A524" s="28" t="s">
        <v>1109</v>
      </c>
      <c r="B524" s="35" t="s">
        <v>1233</v>
      </c>
      <c r="C524" s="36"/>
      <c r="D524" s="37">
        <v>0</v>
      </c>
    </row>
    <row r="525">
      <c r="A525" s="38" t="s">
        <v>47</v>
      </c>
      <c r="B525" s="39"/>
      <c r="C525" s="40" t="s">
        <v>181</v>
      </c>
      <c r="D525" s="41"/>
    </row>
    <row r="526">
      <c r="A526" s="38" t="s">
        <v>47</v>
      </c>
      <c r="B526" s="39"/>
      <c r="C526" s="42" t="s">
        <v>1111</v>
      </c>
      <c r="D526" s="43">
        <v>0</v>
      </c>
    </row>
    <row r="527">
      <c r="A527" s="28" t="s">
        <v>1109</v>
      </c>
      <c r="B527" s="35" t="s">
        <v>1162</v>
      </c>
      <c r="C527" s="36"/>
      <c r="D527" s="37">
        <v>0</v>
      </c>
    </row>
    <row r="528">
      <c r="A528" s="38" t="s">
        <v>47</v>
      </c>
      <c r="B528" s="39"/>
      <c r="C528" s="40" t="s">
        <v>181</v>
      </c>
      <c r="D528" s="41"/>
    </row>
    <row r="529">
      <c r="A529" s="38" t="s">
        <v>47</v>
      </c>
      <c r="B529" s="39"/>
      <c r="C529" s="42" t="s">
        <v>1111</v>
      </c>
      <c r="D529" s="43">
        <v>0</v>
      </c>
    </row>
    <row r="530">
      <c r="A530" s="28" t="s">
        <v>1112</v>
      </c>
      <c r="B530" s="44" t="s">
        <v>650</v>
      </c>
      <c r="C530" s="36" t="s">
        <v>1254</v>
      </c>
      <c r="D530" s="37">
        <v>4.0599999999999996</v>
      </c>
    </row>
    <row r="531">
      <c r="A531" s="38" t="s">
        <v>47</v>
      </c>
      <c r="B531" s="39"/>
      <c r="C531" s="40" t="s">
        <v>1301</v>
      </c>
      <c r="D531" s="41">
        <v>4.0599999999999996</v>
      </c>
    </row>
    <row r="532">
      <c r="A532" s="38" t="s">
        <v>47</v>
      </c>
      <c r="B532" s="39"/>
      <c r="C532" s="42" t="s">
        <v>1111</v>
      </c>
      <c r="D532" s="43">
        <v>4.0599999999999996</v>
      </c>
    </row>
    <row r="533">
      <c r="A533" s="28" t="s">
        <v>1109</v>
      </c>
      <c r="B533" s="35" t="s">
        <v>1216</v>
      </c>
      <c r="C533" s="36"/>
      <c r="D533" s="37">
        <v>0</v>
      </c>
    </row>
    <row r="534">
      <c r="A534" s="38" t="s">
        <v>47</v>
      </c>
      <c r="B534" s="39"/>
      <c r="C534" s="40" t="s">
        <v>181</v>
      </c>
      <c r="D534" s="41"/>
    </row>
    <row r="535">
      <c r="A535" s="38" t="s">
        <v>47</v>
      </c>
      <c r="B535" s="39"/>
      <c r="C535" s="40" t="s">
        <v>1033</v>
      </c>
      <c r="D535" s="41">
        <v>0</v>
      </c>
    </row>
    <row r="536">
      <c r="A536" s="38" t="s">
        <v>47</v>
      </c>
      <c r="B536" s="39"/>
      <c r="C536" s="40" t="s">
        <v>181</v>
      </c>
      <c r="D536" s="41"/>
    </row>
    <row r="537">
      <c r="A537" s="38" t="s">
        <v>47</v>
      </c>
      <c r="B537" s="39"/>
      <c r="C537" s="42" t="s">
        <v>1111</v>
      </c>
      <c r="D537" s="43">
        <v>0</v>
      </c>
    </row>
    <row r="538">
      <c r="A538" s="28" t="s">
        <v>1112</v>
      </c>
      <c r="B538" s="44" t="s">
        <v>459</v>
      </c>
      <c r="C538" s="36"/>
      <c r="D538" s="37">
        <v>3</v>
      </c>
    </row>
    <row r="539">
      <c r="A539" s="38" t="s">
        <v>47</v>
      </c>
      <c r="B539" s="39"/>
      <c r="C539" s="40" t="s">
        <v>1239</v>
      </c>
      <c r="D539" s="41">
        <v>3</v>
      </c>
    </row>
    <row r="540">
      <c r="A540" s="38" t="s">
        <v>47</v>
      </c>
      <c r="B540" s="39"/>
      <c r="C540" s="42" t="s">
        <v>1111</v>
      </c>
      <c r="D540" s="43">
        <v>3</v>
      </c>
    </row>
    <row r="541">
      <c r="A541" s="28" t="s">
        <v>1109</v>
      </c>
      <c r="B541" s="35" t="s">
        <v>1234</v>
      </c>
      <c r="C541" s="36" t="s">
        <v>1235</v>
      </c>
      <c r="D541" s="37">
        <v>2.3999999999999999</v>
      </c>
    </row>
    <row r="542">
      <c r="A542" s="38" t="s">
        <v>47</v>
      </c>
      <c r="B542" s="39"/>
      <c r="C542" s="42" t="s">
        <v>1236</v>
      </c>
      <c r="D542" s="43">
        <v>2.3999999999999999</v>
      </c>
    </row>
    <row r="543">
      <c r="A543" s="28" t="s">
        <v>1109</v>
      </c>
      <c r="B543" s="35" t="s">
        <v>1252</v>
      </c>
      <c r="C543" s="36"/>
      <c r="D543" s="37">
        <v>0</v>
      </c>
    </row>
    <row r="544">
      <c r="A544" s="38" t="s">
        <v>47</v>
      </c>
      <c r="B544" s="39"/>
      <c r="C544" s="40" t="s">
        <v>181</v>
      </c>
      <c r="D544" s="41"/>
    </row>
    <row r="545">
      <c r="A545" s="38" t="s">
        <v>47</v>
      </c>
      <c r="B545" s="39"/>
      <c r="C545" s="40" t="s">
        <v>181</v>
      </c>
      <c r="D545" s="41"/>
    </row>
    <row r="546">
      <c r="A546" s="38" t="s">
        <v>47</v>
      </c>
      <c r="B546" s="39"/>
      <c r="C546" s="40" t="s">
        <v>181</v>
      </c>
      <c r="D546" s="41"/>
    </row>
    <row r="547">
      <c r="A547" s="38" t="s">
        <v>47</v>
      </c>
      <c r="B547" s="39"/>
      <c r="C547" s="40" t="s">
        <v>181</v>
      </c>
      <c r="D547" s="41"/>
    </row>
    <row r="548">
      <c r="A548" s="38" t="s">
        <v>47</v>
      </c>
      <c r="B548" s="39"/>
      <c r="C548" s="40" t="s">
        <v>181</v>
      </c>
      <c r="D548" s="41"/>
    </row>
    <row r="549">
      <c r="A549" s="38" t="s">
        <v>47</v>
      </c>
      <c r="B549" s="39"/>
      <c r="C549" s="40" t="s">
        <v>181</v>
      </c>
      <c r="D549" s="41"/>
    </row>
    <row r="550">
      <c r="A550" s="38" t="s">
        <v>47</v>
      </c>
      <c r="B550" s="39"/>
      <c r="C550" s="42" t="s">
        <v>1111</v>
      </c>
      <c r="D550" s="43">
        <v>0</v>
      </c>
    </row>
    <row r="551">
      <c r="A551" s="28" t="s">
        <v>1109</v>
      </c>
      <c r="B551" s="35" t="s">
        <v>611</v>
      </c>
      <c r="C551" s="36" t="s">
        <v>1302</v>
      </c>
      <c r="D551" s="37">
        <v>0</v>
      </c>
    </row>
    <row r="552">
      <c r="A552" s="38" t="s">
        <v>47</v>
      </c>
      <c r="B552" s="39"/>
      <c r="C552" s="40" t="s">
        <v>181</v>
      </c>
      <c r="D552" s="41"/>
    </row>
    <row r="553">
      <c r="A553" s="38" t="s">
        <v>47</v>
      </c>
      <c r="B553" s="39"/>
      <c r="C553" s="42" t="s">
        <v>1111</v>
      </c>
      <c r="D553" s="43">
        <v>0</v>
      </c>
    </row>
    <row r="554">
      <c r="A554" s="28" t="s">
        <v>1109</v>
      </c>
      <c r="B554" s="35" t="s">
        <v>1237</v>
      </c>
      <c r="C554" s="36"/>
      <c r="D554" s="37">
        <v>0</v>
      </c>
    </row>
    <row r="555">
      <c r="A555" s="38" t="s">
        <v>47</v>
      </c>
      <c r="B555" s="39"/>
      <c r="C555" s="40" t="s">
        <v>181</v>
      </c>
      <c r="D555" s="41"/>
    </row>
    <row r="556">
      <c r="A556" s="38" t="s">
        <v>47</v>
      </c>
      <c r="B556" s="39"/>
      <c r="C556" s="42" t="s">
        <v>1111</v>
      </c>
      <c r="D556" s="43">
        <v>0</v>
      </c>
    </row>
    <row r="557">
      <c r="A557" s="28" t="s">
        <v>1112</v>
      </c>
      <c r="B557" s="44" t="s">
        <v>638</v>
      </c>
      <c r="C557" s="36" t="s">
        <v>1223</v>
      </c>
      <c r="D557" s="37">
        <v>11.414999999999999</v>
      </c>
    </row>
    <row r="558">
      <c r="A558" s="38" t="s">
        <v>47</v>
      </c>
      <c r="B558" s="39"/>
      <c r="C558" s="40" t="s">
        <v>1303</v>
      </c>
      <c r="D558" s="41">
        <v>11.414999999999999</v>
      </c>
    </row>
    <row r="559">
      <c r="A559" s="38" t="s">
        <v>47</v>
      </c>
      <c r="B559" s="39"/>
      <c r="C559" s="42" t="s">
        <v>1111</v>
      </c>
      <c r="D559" s="43">
        <v>11.414999999999999</v>
      </c>
    </row>
    <row r="560">
      <c r="A560" s="28" t="s">
        <v>1109</v>
      </c>
      <c r="B560" s="35" t="s">
        <v>1269</v>
      </c>
      <c r="C560" s="36"/>
      <c r="D560" s="37">
        <v>0</v>
      </c>
    </row>
    <row r="561">
      <c r="A561" s="38" t="s">
        <v>47</v>
      </c>
      <c r="B561" s="39"/>
      <c r="C561" s="40" t="s">
        <v>181</v>
      </c>
      <c r="D561" s="41"/>
    </row>
    <row r="562">
      <c r="A562" s="38" t="s">
        <v>47</v>
      </c>
      <c r="B562" s="39"/>
      <c r="C562" s="40" t="s">
        <v>181</v>
      </c>
      <c r="D562" s="41"/>
    </row>
    <row r="563">
      <c r="A563" s="38" t="s">
        <v>47</v>
      </c>
      <c r="B563" s="39"/>
      <c r="C563" s="42" t="s">
        <v>1111</v>
      </c>
      <c r="D563" s="43">
        <v>0</v>
      </c>
    </row>
    <row r="564">
      <c r="A564" s="28" t="s">
        <v>1112</v>
      </c>
      <c r="B564" s="44" t="s">
        <v>156</v>
      </c>
      <c r="C564" s="36" t="s">
        <v>1186</v>
      </c>
      <c r="D564" s="37">
        <v>17.300000000000001</v>
      </c>
    </row>
    <row r="565">
      <c r="A565" s="38" t="s">
        <v>47</v>
      </c>
      <c r="B565" s="39"/>
      <c r="C565" s="40" t="s">
        <v>1304</v>
      </c>
      <c r="D565" s="41">
        <v>17.300000000000001</v>
      </c>
    </row>
    <row r="566">
      <c r="A566" s="38" t="s">
        <v>47</v>
      </c>
      <c r="B566" s="39"/>
      <c r="C566" s="42" t="s">
        <v>1111</v>
      </c>
      <c r="D566" s="43">
        <v>17.300000000000001</v>
      </c>
    </row>
    <row r="567">
      <c r="A567" s="28" t="s">
        <v>1109</v>
      </c>
      <c r="B567" s="35" t="s">
        <v>1305</v>
      </c>
      <c r="C567" s="36"/>
      <c r="D567" s="37">
        <v>0</v>
      </c>
    </row>
    <row r="568">
      <c r="A568" s="38" t="s">
        <v>47</v>
      </c>
      <c r="B568" s="39"/>
      <c r="C568" s="40" t="s">
        <v>181</v>
      </c>
      <c r="D568" s="41"/>
    </row>
    <row r="569">
      <c r="A569" s="38" t="s">
        <v>47</v>
      </c>
      <c r="B569" s="39"/>
      <c r="C569" s="40" t="s">
        <v>181</v>
      </c>
      <c r="D569" s="41"/>
    </row>
    <row r="570">
      <c r="A570" s="38" t="s">
        <v>47</v>
      </c>
      <c r="B570" s="39"/>
      <c r="C570" s="40" t="s">
        <v>181</v>
      </c>
      <c r="D570" s="41"/>
    </row>
    <row r="571">
      <c r="A571" s="38" t="s">
        <v>47</v>
      </c>
      <c r="B571" s="39"/>
      <c r="C571" s="42" t="s">
        <v>1111</v>
      </c>
      <c r="D571" s="43">
        <v>0</v>
      </c>
    </row>
    <row r="572">
      <c r="A572" s="28" t="s">
        <v>1109</v>
      </c>
      <c r="B572" s="35" t="s">
        <v>1271</v>
      </c>
      <c r="C572" s="36"/>
      <c r="D572" s="37">
        <v>0</v>
      </c>
    </row>
    <row r="573">
      <c r="A573" s="38" t="s">
        <v>47</v>
      </c>
      <c r="B573" s="39"/>
      <c r="C573" s="40" t="s">
        <v>181</v>
      </c>
      <c r="D573" s="41"/>
    </row>
    <row r="574">
      <c r="A574" s="38" t="s">
        <v>47</v>
      </c>
      <c r="B574" s="39"/>
      <c r="C574" s="42" t="s">
        <v>1111</v>
      </c>
      <c r="D574" s="43">
        <v>0</v>
      </c>
    </row>
    <row r="575">
      <c r="A575" s="28" t="s">
        <v>1109</v>
      </c>
      <c r="B575" s="35" t="s">
        <v>1263</v>
      </c>
      <c r="C575" s="36"/>
      <c r="D575" s="37">
        <v>0</v>
      </c>
    </row>
    <row r="576">
      <c r="A576" s="38" t="s">
        <v>47</v>
      </c>
      <c r="B576" s="39"/>
      <c r="C576" s="40" t="s">
        <v>181</v>
      </c>
      <c r="D576" s="41"/>
    </row>
    <row r="577">
      <c r="A577" s="38" t="s">
        <v>47</v>
      </c>
      <c r="B577" s="39"/>
      <c r="C577" s="42" t="s">
        <v>1111</v>
      </c>
      <c r="D577" s="43">
        <v>0</v>
      </c>
    </row>
    <row r="578">
      <c r="A578" s="28" t="s">
        <v>1109</v>
      </c>
      <c r="B578" s="35" t="s">
        <v>1306</v>
      </c>
      <c r="C578" s="36"/>
      <c r="D578" s="37">
        <v>91</v>
      </c>
    </row>
    <row r="579">
      <c r="A579" s="38" t="s">
        <v>47</v>
      </c>
      <c r="B579" s="39"/>
      <c r="C579" s="40" t="s">
        <v>1307</v>
      </c>
      <c r="D579" s="41">
        <v>91</v>
      </c>
    </row>
    <row r="580">
      <c r="A580" s="38" t="s">
        <v>47</v>
      </c>
      <c r="B580" s="39"/>
      <c r="C580" s="42" t="s">
        <v>1111</v>
      </c>
      <c r="D580" s="43">
        <v>91</v>
      </c>
    </row>
    <row r="581">
      <c r="A581" s="28" t="s">
        <v>1109</v>
      </c>
      <c r="B581" s="35" t="s">
        <v>1259</v>
      </c>
      <c r="C581" s="36"/>
      <c r="D581" s="37">
        <v>0</v>
      </c>
    </row>
    <row r="582">
      <c r="A582" s="38" t="s">
        <v>47</v>
      </c>
      <c r="B582" s="39"/>
      <c r="C582" s="40" t="s">
        <v>181</v>
      </c>
      <c r="D582" s="41"/>
    </row>
    <row r="583">
      <c r="A583" s="38" t="s">
        <v>47</v>
      </c>
      <c r="B583" s="39"/>
      <c r="C583" s="42" t="s">
        <v>1111</v>
      </c>
      <c r="D583" s="43">
        <v>0</v>
      </c>
    </row>
    <row r="584">
      <c r="A584" s="28" t="s">
        <v>1109</v>
      </c>
      <c r="B584" s="35" t="s">
        <v>1176</v>
      </c>
      <c r="C584" s="36"/>
      <c r="D584" s="37">
        <v>0</v>
      </c>
    </row>
    <row r="585">
      <c r="A585" s="38" t="s">
        <v>47</v>
      </c>
      <c r="B585" s="39"/>
      <c r="C585" s="40" t="s">
        <v>181</v>
      </c>
      <c r="D585" s="41"/>
    </row>
    <row r="586">
      <c r="A586" s="38" t="s">
        <v>47</v>
      </c>
      <c r="B586" s="39"/>
      <c r="C586" s="42" t="s">
        <v>1111</v>
      </c>
      <c r="D586" s="43">
        <v>0</v>
      </c>
    </row>
    <row r="587">
      <c r="A587" s="28" t="s">
        <v>1109</v>
      </c>
      <c r="B587" s="35" t="s">
        <v>1240</v>
      </c>
      <c r="C587" s="36" t="s">
        <v>1241</v>
      </c>
      <c r="D587" s="37">
        <v>0</v>
      </c>
    </row>
    <row r="588">
      <c r="A588" s="38" t="s">
        <v>47</v>
      </c>
      <c r="B588" s="39"/>
      <c r="C588" s="40" t="s">
        <v>181</v>
      </c>
      <c r="D588" s="41"/>
    </row>
    <row r="589">
      <c r="A589" s="38" t="s">
        <v>47</v>
      </c>
      <c r="B589" s="39"/>
      <c r="C589" s="40" t="s">
        <v>181</v>
      </c>
      <c r="D589" s="41"/>
    </row>
    <row r="590">
      <c r="A590" s="38" t="s">
        <v>47</v>
      </c>
      <c r="B590" s="39"/>
      <c r="C590" s="42" t="s">
        <v>1111</v>
      </c>
      <c r="D590" s="43">
        <v>0</v>
      </c>
    </row>
    <row r="591">
      <c r="A591" s="28" t="s">
        <v>1109</v>
      </c>
      <c r="B591" s="35" t="s">
        <v>1173</v>
      </c>
      <c r="C591" s="36"/>
      <c r="D591" s="37">
        <v>0</v>
      </c>
    </row>
    <row r="592">
      <c r="A592" s="38" t="s">
        <v>47</v>
      </c>
      <c r="B592" s="39"/>
      <c r="C592" s="40" t="s">
        <v>181</v>
      </c>
      <c r="D592" s="41"/>
    </row>
    <row r="593">
      <c r="A593" s="38" t="s">
        <v>47</v>
      </c>
      <c r="B593" s="39"/>
      <c r="C593" s="42" t="s">
        <v>1111</v>
      </c>
      <c r="D593" s="43">
        <v>0</v>
      </c>
    </row>
    <row r="594">
      <c r="A594" s="28" t="s">
        <v>1109</v>
      </c>
      <c r="B594" s="35" t="s">
        <v>1208</v>
      </c>
      <c r="C594" s="36"/>
      <c r="D594" s="37">
        <v>2.3999999999999999</v>
      </c>
    </row>
    <row r="595">
      <c r="A595" s="28" t="s">
        <v>1109</v>
      </c>
      <c r="B595" s="35" t="s">
        <v>1308</v>
      </c>
      <c r="C595" s="36"/>
      <c r="D595" s="37">
        <v>0</v>
      </c>
    </row>
    <row r="596">
      <c r="A596" s="38" t="s">
        <v>47</v>
      </c>
      <c r="B596" s="39"/>
      <c r="C596" s="40" t="s">
        <v>181</v>
      </c>
      <c r="D596" s="41"/>
    </row>
    <row r="597">
      <c r="A597" s="38" t="s">
        <v>47</v>
      </c>
      <c r="B597" s="39"/>
      <c r="C597" s="42" t="s">
        <v>1111</v>
      </c>
      <c r="D597" s="43">
        <v>0</v>
      </c>
    </row>
    <row r="598">
      <c r="A598" s="28" t="s">
        <v>1112</v>
      </c>
      <c r="B598" s="44" t="s">
        <v>507</v>
      </c>
      <c r="C598" s="36"/>
      <c r="D598" s="37">
        <v>5</v>
      </c>
    </row>
    <row r="599">
      <c r="A599" s="38" t="s">
        <v>47</v>
      </c>
      <c r="B599" s="39"/>
      <c r="C599" s="40" t="s">
        <v>1309</v>
      </c>
      <c r="D599" s="41">
        <v>5</v>
      </c>
    </row>
    <row r="600">
      <c r="A600" s="38" t="s">
        <v>47</v>
      </c>
      <c r="B600" s="39"/>
      <c r="C600" s="42" t="s">
        <v>1111</v>
      </c>
      <c r="D600" s="43">
        <v>5</v>
      </c>
    </row>
    <row r="601">
      <c r="A601" s="28" t="s">
        <v>1109</v>
      </c>
      <c r="B601" s="35" t="s">
        <v>1242</v>
      </c>
      <c r="C601" s="36"/>
      <c r="D601" s="37">
        <v>0</v>
      </c>
    </row>
    <row r="602">
      <c r="A602" s="38" t="s">
        <v>47</v>
      </c>
      <c r="B602" s="39"/>
      <c r="C602" s="40" t="s">
        <v>181</v>
      </c>
      <c r="D602" s="41"/>
    </row>
    <row r="603">
      <c r="A603" s="38" t="s">
        <v>47</v>
      </c>
      <c r="B603" s="39"/>
      <c r="C603" s="42" t="s">
        <v>1111</v>
      </c>
      <c r="D603" s="43">
        <v>0</v>
      </c>
    </row>
    <row r="604">
      <c r="A604" s="28" t="s">
        <v>1109</v>
      </c>
      <c r="B604" s="35" t="s">
        <v>1155</v>
      </c>
      <c r="C604" s="36"/>
      <c r="D604" s="37">
        <v>0</v>
      </c>
    </row>
    <row r="605">
      <c r="A605" s="38" t="s">
        <v>47</v>
      </c>
      <c r="B605" s="39"/>
      <c r="C605" s="40" t="s">
        <v>1033</v>
      </c>
      <c r="D605" s="41">
        <v>0</v>
      </c>
    </row>
    <row r="606">
      <c r="A606" s="38" t="s">
        <v>47</v>
      </c>
      <c r="B606" s="39"/>
      <c r="C606" s="42" t="s">
        <v>1111</v>
      </c>
      <c r="D606" s="43">
        <v>0</v>
      </c>
    </row>
    <row r="607">
      <c r="A607" s="28" t="s">
        <v>1109</v>
      </c>
      <c r="B607" s="35" t="s">
        <v>1134</v>
      </c>
      <c r="C607" s="36" t="s">
        <v>1135</v>
      </c>
      <c r="D607" s="37">
        <v>0</v>
      </c>
    </row>
    <row r="608">
      <c r="A608" s="38" t="s">
        <v>47</v>
      </c>
      <c r="B608" s="39"/>
      <c r="C608" s="40" t="s">
        <v>181</v>
      </c>
      <c r="D608" s="41"/>
    </row>
    <row r="609">
      <c r="A609" s="38" t="s">
        <v>47</v>
      </c>
      <c r="B609" s="39"/>
      <c r="C609" s="42" t="s">
        <v>1111</v>
      </c>
      <c r="D609" s="43">
        <v>0</v>
      </c>
    </row>
    <row r="610">
      <c r="A610" s="28" t="s">
        <v>1109</v>
      </c>
      <c r="B610" s="35" t="s">
        <v>1221</v>
      </c>
      <c r="C610" s="36"/>
      <c r="D610" s="37">
        <v>0</v>
      </c>
    </row>
    <row r="611">
      <c r="A611" s="38" t="s">
        <v>47</v>
      </c>
      <c r="B611" s="39"/>
      <c r="C611" s="40" t="s">
        <v>181</v>
      </c>
      <c r="D611" s="41"/>
    </row>
    <row r="612">
      <c r="A612" s="38" t="s">
        <v>47</v>
      </c>
      <c r="B612" s="39"/>
      <c r="C612" s="42" t="s">
        <v>1111</v>
      </c>
      <c r="D612" s="43">
        <v>0</v>
      </c>
    </row>
    <row r="613">
      <c r="A613" s="28" t="s">
        <v>1109</v>
      </c>
      <c r="B613" s="35" t="s">
        <v>1261</v>
      </c>
      <c r="C613" s="36" t="s">
        <v>1262</v>
      </c>
      <c r="D613" s="37">
        <v>0.050000000000000003</v>
      </c>
    </row>
    <row r="614">
      <c r="A614" s="28" t="s">
        <v>1109</v>
      </c>
      <c r="B614" s="35" t="s">
        <v>1244</v>
      </c>
      <c r="C614" s="36" t="s">
        <v>1245</v>
      </c>
      <c r="D614" s="37">
        <v>0</v>
      </c>
    </row>
    <row r="615">
      <c r="A615" s="38" t="s">
        <v>47</v>
      </c>
      <c r="B615" s="39"/>
      <c r="C615" s="40" t="s">
        <v>181</v>
      </c>
      <c r="D615" s="41"/>
    </row>
    <row r="616">
      <c r="A616" s="38" t="s">
        <v>47</v>
      </c>
      <c r="B616" s="39"/>
      <c r="C616" s="40" t="s">
        <v>181</v>
      </c>
      <c r="D616" s="41"/>
    </row>
    <row r="617">
      <c r="A617" s="38" t="s">
        <v>47</v>
      </c>
      <c r="B617" s="39"/>
      <c r="C617" s="40" t="s">
        <v>181</v>
      </c>
      <c r="D617" s="41"/>
    </row>
    <row r="618">
      <c r="A618" s="38" t="s">
        <v>47</v>
      </c>
      <c r="B618" s="39"/>
      <c r="C618" s="40" t="s">
        <v>181</v>
      </c>
      <c r="D618" s="41"/>
    </row>
    <row r="619">
      <c r="A619" s="38" t="s">
        <v>47</v>
      </c>
      <c r="B619" s="39"/>
      <c r="C619" s="40" t="s">
        <v>181</v>
      </c>
      <c r="D619" s="41"/>
    </row>
    <row r="620">
      <c r="A620" s="38" t="s">
        <v>47</v>
      </c>
      <c r="B620" s="39"/>
      <c r="C620" s="42" t="s">
        <v>1111</v>
      </c>
      <c r="D620" s="43">
        <v>0</v>
      </c>
    </row>
    <row r="621">
      <c r="A621" s="28" t="s">
        <v>1109</v>
      </c>
      <c r="B621" s="35" t="s">
        <v>1266</v>
      </c>
      <c r="C621" s="36"/>
      <c r="D621" s="37">
        <v>0</v>
      </c>
    </row>
    <row r="622">
      <c r="A622" s="38" t="s">
        <v>47</v>
      </c>
      <c r="B622" s="39"/>
      <c r="C622" s="40" t="s">
        <v>181</v>
      </c>
      <c r="D622" s="41"/>
    </row>
    <row r="623">
      <c r="A623" s="38" t="s">
        <v>47</v>
      </c>
      <c r="B623" s="39"/>
      <c r="C623" s="40" t="s">
        <v>1033</v>
      </c>
      <c r="D623" s="41">
        <v>0</v>
      </c>
    </row>
    <row r="624">
      <c r="A624" s="38" t="s">
        <v>47</v>
      </c>
      <c r="B624" s="39"/>
      <c r="C624" s="42" t="s">
        <v>1111</v>
      </c>
      <c r="D624" s="43">
        <v>0</v>
      </c>
    </row>
    <row r="625">
      <c r="A625" s="28" t="s">
        <v>1112</v>
      </c>
      <c r="B625" s="44" t="s">
        <v>592</v>
      </c>
      <c r="C625" s="36" t="s">
        <v>1310</v>
      </c>
      <c r="D625" s="37">
        <v>21.954999999999998</v>
      </c>
    </row>
    <row r="626">
      <c r="A626" s="38" t="s">
        <v>47</v>
      </c>
      <c r="B626" s="39"/>
      <c r="C626" s="40" t="s">
        <v>1311</v>
      </c>
      <c r="D626" s="41">
        <v>21.954999999999998</v>
      </c>
    </row>
    <row r="627">
      <c r="A627" s="38" t="s">
        <v>47</v>
      </c>
      <c r="B627" s="39"/>
      <c r="C627" s="42" t="s">
        <v>1111</v>
      </c>
      <c r="D627" s="43">
        <v>21.954999999999998</v>
      </c>
    </row>
    <row r="628">
      <c r="A628" s="28" t="s">
        <v>1109</v>
      </c>
      <c r="B628" s="35" t="s">
        <v>1275</v>
      </c>
      <c r="C628" s="36" t="s">
        <v>1276</v>
      </c>
      <c r="D628" s="37">
        <v>0</v>
      </c>
    </row>
    <row r="629">
      <c r="A629" s="38" t="s">
        <v>47</v>
      </c>
      <c r="B629" s="39"/>
      <c r="C629" s="40" t="s">
        <v>181</v>
      </c>
      <c r="D629" s="41"/>
    </row>
    <row r="630">
      <c r="A630" s="38" t="s">
        <v>47</v>
      </c>
      <c r="B630" s="39"/>
      <c r="C630" s="42" t="s">
        <v>1111</v>
      </c>
      <c r="D630" s="43">
        <v>0</v>
      </c>
    </row>
    <row r="631">
      <c r="A631" s="28" t="s">
        <v>1112</v>
      </c>
      <c r="B631" s="44" t="s">
        <v>151</v>
      </c>
      <c r="C631" s="36" t="s">
        <v>1138</v>
      </c>
      <c r="D631" s="37">
        <v>113.3</v>
      </c>
    </row>
    <row r="632">
      <c r="A632" s="38" t="s">
        <v>47</v>
      </c>
      <c r="B632" s="39"/>
      <c r="C632" s="40" t="s">
        <v>1312</v>
      </c>
      <c r="D632" s="41">
        <v>113.3</v>
      </c>
    </row>
    <row r="633">
      <c r="A633" s="38" t="s">
        <v>47</v>
      </c>
      <c r="B633" s="39"/>
      <c r="C633" s="42" t="s">
        <v>1111</v>
      </c>
      <c r="D633" s="43">
        <v>113.3</v>
      </c>
    </row>
    <row r="634">
      <c r="A634" s="28" t="s">
        <v>1109</v>
      </c>
      <c r="B634" s="35" t="s">
        <v>598</v>
      </c>
      <c r="C634" s="36"/>
      <c r="D634" s="37">
        <v>0</v>
      </c>
    </row>
    <row r="635">
      <c r="A635" s="38" t="s">
        <v>47</v>
      </c>
      <c r="B635" s="39"/>
      <c r="C635" s="40" t="s">
        <v>1033</v>
      </c>
      <c r="D635" s="41">
        <v>0</v>
      </c>
    </row>
    <row r="636">
      <c r="A636" s="38" t="s">
        <v>47</v>
      </c>
      <c r="B636" s="39"/>
      <c r="C636" s="42" t="s">
        <v>1111</v>
      </c>
      <c r="D636" s="43">
        <v>0</v>
      </c>
    </row>
    <row r="637">
      <c r="A637" s="28" t="s">
        <v>1109</v>
      </c>
      <c r="B637" s="35" t="s">
        <v>1215</v>
      </c>
      <c r="C637" s="36"/>
      <c r="D637" s="37">
        <v>0</v>
      </c>
    </row>
    <row r="638">
      <c r="A638" s="38" t="s">
        <v>47</v>
      </c>
      <c r="B638" s="39"/>
      <c r="C638" s="40" t="s">
        <v>181</v>
      </c>
      <c r="D638" s="41"/>
    </row>
    <row r="639">
      <c r="A639" s="38" t="s">
        <v>47</v>
      </c>
      <c r="B639" s="39"/>
      <c r="C639" s="40" t="s">
        <v>181</v>
      </c>
      <c r="D639" s="41"/>
    </row>
    <row r="640">
      <c r="A640" s="38" t="s">
        <v>47</v>
      </c>
      <c r="B640" s="39"/>
      <c r="C640" s="42" t="s">
        <v>1111</v>
      </c>
      <c r="D640" s="43">
        <v>0</v>
      </c>
    </row>
    <row r="641">
      <c r="A641" s="28" t="s">
        <v>1109</v>
      </c>
      <c r="B641" s="35" t="s">
        <v>1156</v>
      </c>
      <c r="C641" s="36"/>
      <c r="D641" s="37">
        <v>0</v>
      </c>
    </row>
    <row r="642">
      <c r="A642" s="38" t="s">
        <v>47</v>
      </c>
      <c r="B642" s="39"/>
      <c r="C642" s="40" t="s">
        <v>181</v>
      </c>
      <c r="D642" s="41"/>
    </row>
    <row r="643">
      <c r="A643" s="38" t="s">
        <v>47</v>
      </c>
      <c r="B643" s="39"/>
      <c r="C643" s="42" t="s">
        <v>1111</v>
      </c>
      <c r="D643" s="43">
        <v>0</v>
      </c>
    </row>
    <row r="644">
      <c r="A644" s="28" t="s">
        <v>1109</v>
      </c>
      <c r="B644" s="35" t="s">
        <v>1125</v>
      </c>
      <c r="C644" s="36"/>
      <c r="D644" s="37">
        <v>0</v>
      </c>
    </row>
    <row r="645">
      <c r="A645" s="38" t="s">
        <v>47</v>
      </c>
      <c r="B645" s="39"/>
      <c r="C645" s="40" t="s">
        <v>1033</v>
      </c>
      <c r="D645" s="41">
        <v>0</v>
      </c>
    </row>
    <row r="646">
      <c r="A646" s="38" t="s">
        <v>47</v>
      </c>
      <c r="B646" s="39"/>
      <c r="C646" s="40" t="s">
        <v>1033</v>
      </c>
      <c r="D646" s="41">
        <v>0</v>
      </c>
    </row>
    <row r="647">
      <c r="A647" s="38" t="s">
        <v>47</v>
      </c>
      <c r="B647" s="39"/>
      <c r="C647" s="42" t="s">
        <v>1111</v>
      </c>
      <c r="D647" s="43">
        <v>0</v>
      </c>
    </row>
    <row r="648">
      <c r="A648" s="28" t="s">
        <v>1112</v>
      </c>
      <c r="B648" s="44" t="s">
        <v>193</v>
      </c>
      <c r="C648" s="36" t="s">
        <v>1313</v>
      </c>
      <c r="D648" s="37">
        <v>245.05500000000001</v>
      </c>
    </row>
    <row r="649">
      <c r="A649" s="38" t="s">
        <v>47</v>
      </c>
      <c r="B649" s="39"/>
      <c r="C649" s="40" t="s">
        <v>1314</v>
      </c>
      <c r="D649" s="41">
        <v>85.204999999999998</v>
      </c>
    </row>
    <row r="650">
      <c r="A650" s="38" t="s">
        <v>47</v>
      </c>
      <c r="B650" s="39"/>
      <c r="C650" s="40" t="s">
        <v>1315</v>
      </c>
      <c r="D650" s="41">
        <v>63.012</v>
      </c>
    </row>
    <row r="651">
      <c r="A651" s="38" t="s">
        <v>47</v>
      </c>
      <c r="B651" s="39"/>
      <c r="C651" s="40" t="s">
        <v>1316</v>
      </c>
      <c r="D651" s="41">
        <v>96.837999999999994</v>
      </c>
    </row>
    <row r="652">
      <c r="A652" s="38" t="s">
        <v>47</v>
      </c>
      <c r="B652" s="39"/>
      <c r="C652" s="42" t="s">
        <v>1111</v>
      </c>
      <c r="D652" s="43">
        <v>245.05500000000001</v>
      </c>
    </row>
    <row r="653">
      <c r="A653" s="28" t="s">
        <v>1112</v>
      </c>
      <c r="B653" s="44" t="s">
        <v>526</v>
      </c>
      <c r="C653" s="36"/>
      <c r="D653" s="37">
        <v>4</v>
      </c>
    </row>
    <row r="654">
      <c r="A654" s="38" t="s">
        <v>47</v>
      </c>
      <c r="B654" s="39"/>
      <c r="C654" s="42" t="s">
        <v>1317</v>
      </c>
      <c r="D654" s="43">
        <v>4</v>
      </c>
    </row>
    <row r="655">
      <c r="A655" s="28" t="s">
        <v>1109</v>
      </c>
      <c r="B655" s="35" t="s">
        <v>1203</v>
      </c>
      <c r="C655" s="36" t="s">
        <v>1204</v>
      </c>
      <c r="D655" s="37">
        <v>2.2000000000000002</v>
      </c>
    </row>
    <row r="656">
      <c r="A656" s="38" t="s">
        <v>47</v>
      </c>
      <c r="B656" s="39"/>
      <c r="C656" s="42" t="s">
        <v>1205</v>
      </c>
      <c r="D656" s="43">
        <v>2.2000000000000002</v>
      </c>
    </row>
    <row r="657">
      <c r="A657" s="28" t="s">
        <v>1109</v>
      </c>
      <c r="B657" s="35" t="s">
        <v>1120</v>
      </c>
      <c r="C657" s="36"/>
      <c r="D657" s="37">
        <v>0</v>
      </c>
    </row>
    <row r="658">
      <c r="A658" s="38" t="s">
        <v>47</v>
      </c>
      <c r="B658" s="39"/>
      <c r="C658" s="40" t="s">
        <v>181</v>
      </c>
      <c r="D658" s="41"/>
    </row>
    <row r="659">
      <c r="A659" s="38" t="s">
        <v>47</v>
      </c>
      <c r="B659" s="39"/>
      <c r="C659" s="42" t="s">
        <v>1111</v>
      </c>
      <c r="D659" s="43">
        <v>0</v>
      </c>
    </row>
    <row r="660">
      <c r="A660" s="28" t="s">
        <v>1109</v>
      </c>
      <c r="B660" s="35" t="s">
        <v>1137</v>
      </c>
      <c r="C660" s="36"/>
      <c r="D660" s="37">
        <v>0</v>
      </c>
    </row>
    <row r="661">
      <c r="A661" s="38" t="s">
        <v>47</v>
      </c>
      <c r="B661" s="39"/>
      <c r="C661" s="42" t="s">
        <v>181</v>
      </c>
      <c r="D661" s="43"/>
    </row>
    <row r="662">
      <c r="A662" s="28" t="s">
        <v>1112</v>
      </c>
      <c r="B662" s="44" t="s">
        <v>310</v>
      </c>
      <c r="C662" s="36"/>
      <c r="D662" s="37">
        <v>148.21700000000001</v>
      </c>
    </row>
    <row r="663">
      <c r="A663" s="38" t="s">
        <v>47</v>
      </c>
      <c r="B663" s="39"/>
      <c r="C663" s="40" t="s">
        <v>1318</v>
      </c>
      <c r="D663" s="41">
        <v>85.204999999999998</v>
      </c>
    </row>
    <row r="664">
      <c r="A664" s="38" t="s">
        <v>47</v>
      </c>
      <c r="B664" s="39"/>
      <c r="C664" s="40" t="s">
        <v>1319</v>
      </c>
      <c r="D664" s="41">
        <v>63.012</v>
      </c>
    </row>
    <row r="665">
      <c r="A665" s="38" t="s">
        <v>47</v>
      </c>
      <c r="B665" s="39"/>
      <c r="C665" s="42" t="s">
        <v>1111</v>
      </c>
      <c r="D665" s="43">
        <v>148.21700000000001</v>
      </c>
    </row>
    <row r="666">
      <c r="A666" s="28" t="s">
        <v>1109</v>
      </c>
      <c r="B666" s="35" t="s">
        <v>1193</v>
      </c>
      <c r="C666" s="36"/>
      <c r="D666" s="37">
        <v>0</v>
      </c>
    </row>
    <row r="667">
      <c r="A667" s="38" t="s">
        <v>47</v>
      </c>
      <c r="B667" s="39"/>
      <c r="C667" s="40" t="s">
        <v>181</v>
      </c>
      <c r="D667" s="41"/>
    </row>
    <row r="668">
      <c r="A668" s="38" t="s">
        <v>47</v>
      </c>
      <c r="B668" s="39"/>
      <c r="C668" s="40" t="s">
        <v>181</v>
      </c>
      <c r="D668" s="41"/>
    </row>
    <row r="669">
      <c r="A669" s="38" t="s">
        <v>47</v>
      </c>
      <c r="B669" s="39"/>
      <c r="C669" s="42" t="s">
        <v>1111</v>
      </c>
      <c r="D669" s="43">
        <v>0</v>
      </c>
    </row>
    <row r="670">
      <c r="A670" s="28" t="s">
        <v>1109</v>
      </c>
      <c r="B670" s="35" t="s">
        <v>1161</v>
      </c>
      <c r="C670" s="36"/>
      <c r="D670" s="37"/>
    </row>
    <row r="671">
      <c r="A671" s="28" t="s">
        <v>1109</v>
      </c>
      <c r="B671" s="35" t="s">
        <v>1264</v>
      </c>
      <c r="C671" s="36"/>
      <c r="D671" s="37">
        <v>0</v>
      </c>
    </row>
    <row r="672">
      <c r="A672" s="38" t="s">
        <v>47</v>
      </c>
      <c r="B672" s="39"/>
      <c r="C672" s="40" t="s">
        <v>181</v>
      </c>
      <c r="D672" s="41"/>
    </row>
    <row r="673">
      <c r="A673" s="38" t="s">
        <v>47</v>
      </c>
      <c r="B673" s="39"/>
      <c r="C673" s="42" t="s">
        <v>1111</v>
      </c>
      <c r="D673" s="43">
        <v>0</v>
      </c>
    </row>
    <row r="674">
      <c r="A674" s="28" t="s">
        <v>1109</v>
      </c>
      <c r="B674" s="35" t="s">
        <v>1207</v>
      </c>
      <c r="C674" s="36"/>
      <c r="D674" s="37">
        <v>0</v>
      </c>
    </row>
    <row r="675">
      <c r="A675" s="38" t="s">
        <v>47</v>
      </c>
      <c r="B675" s="39"/>
      <c r="C675" s="40" t="s">
        <v>181</v>
      </c>
      <c r="D675" s="41"/>
    </row>
    <row r="676">
      <c r="A676" s="38" t="s">
        <v>47</v>
      </c>
      <c r="B676" s="39"/>
      <c r="C676" s="40" t="s">
        <v>181</v>
      </c>
      <c r="D676" s="41"/>
    </row>
    <row r="677">
      <c r="A677" s="38" t="s">
        <v>47</v>
      </c>
      <c r="B677" s="39"/>
      <c r="C677" s="42" t="s">
        <v>1111</v>
      </c>
      <c r="D677" s="43">
        <v>0</v>
      </c>
    </row>
    <row r="678">
      <c r="A678" s="28" t="s">
        <v>1109</v>
      </c>
      <c r="B678" s="35" t="s">
        <v>1171</v>
      </c>
      <c r="C678" s="36"/>
      <c r="D678" s="37">
        <v>0</v>
      </c>
    </row>
    <row r="679">
      <c r="A679" s="38" t="s">
        <v>47</v>
      </c>
      <c r="B679" s="39"/>
      <c r="C679" s="40" t="s">
        <v>181</v>
      </c>
      <c r="D679" s="41"/>
    </row>
    <row r="680">
      <c r="A680" s="38" t="s">
        <v>47</v>
      </c>
      <c r="B680" s="39"/>
      <c r="C680" s="40" t="s">
        <v>181</v>
      </c>
      <c r="D680" s="41"/>
    </row>
    <row r="681">
      <c r="A681" s="38" t="s">
        <v>47</v>
      </c>
      <c r="B681" s="39"/>
      <c r="C681" s="42" t="s">
        <v>1111</v>
      </c>
      <c r="D681" s="43">
        <v>0</v>
      </c>
    </row>
    <row r="682">
      <c r="A682" s="28" t="s">
        <v>1112</v>
      </c>
      <c r="B682" s="44" t="s">
        <v>762</v>
      </c>
      <c r="C682" s="36" t="s">
        <v>1256</v>
      </c>
      <c r="D682" s="37">
        <v>216.55000000000001</v>
      </c>
    </row>
    <row r="683">
      <c r="A683" s="38" t="s">
        <v>47</v>
      </c>
      <c r="B683" s="39"/>
      <c r="C683" s="40" t="s">
        <v>1320</v>
      </c>
      <c r="D683" s="41">
        <v>194.65000000000001</v>
      </c>
    </row>
    <row r="684">
      <c r="A684" s="38" t="s">
        <v>47</v>
      </c>
      <c r="B684" s="39"/>
      <c r="C684" s="40" t="s">
        <v>1321</v>
      </c>
      <c r="D684" s="41">
        <v>21.899999999999999</v>
      </c>
    </row>
    <row r="685">
      <c r="A685" s="38" t="s">
        <v>47</v>
      </c>
      <c r="B685" s="39"/>
      <c r="C685" s="42" t="s">
        <v>1111</v>
      </c>
      <c r="D685" s="43">
        <v>216.55000000000001</v>
      </c>
    </row>
    <row r="686">
      <c r="A686" s="28" t="s">
        <v>1109</v>
      </c>
      <c r="B686" s="35" t="s">
        <v>1110</v>
      </c>
      <c r="C686" s="36"/>
      <c r="D686" s="37">
        <v>0</v>
      </c>
    </row>
    <row r="687">
      <c r="A687" s="38" t="s">
        <v>47</v>
      </c>
      <c r="B687" s="39"/>
      <c r="C687" s="40" t="s">
        <v>181</v>
      </c>
      <c r="D687" s="41"/>
    </row>
    <row r="688">
      <c r="A688" s="38" t="s">
        <v>47</v>
      </c>
      <c r="B688" s="39"/>
      <c r="C688" s="42" t="s">
        <v>1111</v>
      </c>
      <c r="D688" s="43">
        <v>0</v>
      </c>
    </row>
    <row r="689">
      <c r="A689" s="28" t="s">
        <v>1109</v>
      </c>
      <c r="B689" s="35" t="s">
        <v>1260</v>
      </c>
      <c r="C689" s="36"/>
      <c r="D689" s="37">
        <v>0</v>
      </c>
    </row>
    <row r="690">
      <c r="A690" s="38" t="s">
        <v>47</v>
      </c>
      <c r="B690" s="39"/>
      <c r="C690" s="40" t="s">
        <v>181</v>
      </c>
      <c r="D690" s="41"/>
    </row>
    <row r="691">
      <c r="A691" s="38" t="s">
        <v>47</v>
      </c>
      <c r="B691" s="39"/>
      <c r="C691" s="42" t="s">
        <v>1111</v>
      </c>
      <c r="D691" s="43">
        <v>0</v>
      </c>
    </row>
    <row r="692">
      <c r="A692" s="28" t="s">
        <v>1112</v>
      </c>
      <c r="B692" s="44" t="s">
        <v>133</v>
      </c>
      <c r="C692" s="36" t="s">
        <v>1164</v>
      </c>
      <c r="D692" s="37">
        <v>64.367999999999995</v>
      </c>
    </row>
    <row r="693">
      <c r="A693" s="38" t="s">
        <v>47</v>
      </c>
      <c r="B693" s="39"/>
      <c r="C693" s="40" t="s">
        <v>1322</v>
      </c>
      <c r="D693" s="41">
        <v>24.138000000000002</v>
      </c>
    </row>
    <row r="694">
      <c r="A694" s="38" t="s">
        <v>47</v>
      </c>
      <c r="B694" s="39"/>
      <c r="C694" s="40" t="s">
        <v>1323</v>
      </c>
      <c r="D694" s="41">
        <v>40.229999999999997</v>
      </c>
    </row>
    <row r="695">
      <c r="A695" s="38" t="s">
        <v>47</v>
      </c>
      <c r="B695" s="39"/>
      <c r="C695" s="42" t="s">
        <v>1111</v>
      </c>
      <c r="D695" s="43">
        <v>64.367999999999995</v>
      </c>
    </row>
    <row r="696">
      <c r="A696" s="28" t="s">
        <v>1109</v>
      </c>
      <c r="B696" s="35" t="s">
        <v>1126</v>
      </c>
      <c r="C696" s="36"/>
      <c r="D696" s="37">
        <v>0</v>
      </c>
    </row>
    <row r="697">
      <c r="A697" s="38" t="s">
        <v>47</v>
      </c>
      <c r="B697" s="39"/>
      <c r="C697" s="40" t="s">
        <v>181</v>
      </c>
      <c r="D697" s="41"/>
    </row>
    <row r="698">
      <c r="A698" s="38" t="s">
        <v>47</v>
      </c>
      <c r="B698" s="39"/>
      <c r="C698" s="42" t="s">
        <v>1111</v>
      </c>
      <c r="D698" s="43">
        <v>0</v>
      </c>
    </row>
    <row r="699">
      <c r="A699" s="28" t="s">
        <v>1109</v>
      </c>
      <c r="B699" s="35" t="s">
        <v>1217</v>
      </c>
      <c r="C699" s="36"/>
      <c r="D699" s="37">
        <v>10</v>
      </c>
    </row>
    <row r="700">
      <c r="A700" s="28" t="s">
        <v>1109</v>
      </c>
      <c r="B700" s="35" t="s">
        <v>1324</v>
      </c>
      <c r="C700" s="36"/>
      <c r="D700" s="37">
        <v>0</v>
      </c>
    </row>
    <row r="701">
      <c r="A701" s="38" t="s">
        <v>47</v>
      </c>
      <c r="B701" s="39"/>
      <c r="C701" s="40" t="s">
        <v>181</v>
      </c>
      <c r="D701" s="41"/>
    </row>
    <row r="702">
      <c r="A702" s="38" t="s">
        <v>47</v>
      </c>
      <c r="B702" s="39"/>
      <c r="C702" s="42" t="s">
        <v>1111</v>
      </c>
      <c r="D702" s="43">
        <v>0</v>
      </c>
    </row>
    <row r="703">
      <c r="A703" s="28" t="s">
        <v>1109</v>
      </c>
      <c r="B703" s="35" t="s">
        <v>1246</v>
      </c>
      <c r="C703" s="36"/>
      <c r="D703" s="37">
        <v>0</v>
      </c>
    </row>
    <row r="704">
      <c r="A704" s="38" t="s">
        <v>47</v>
      </c>
      <c r="B704" s="39"/>
      <c r="C704" s="40" t="s">
        <v>181</v>
      </c>
      <c r="D704" s="41"/>
    </row>
    <row r="705">
      <c r="A705" s="38" t="s">
        <v>47</v>
      </c>
      <c r="B705" s="39"/>
      <c r="C705" s="42" t="s">
        <v>1111</v>
      </c>
      <c r="D705" s="43">
        <v>0</v>
      </c>
    </row>
    <row r="706">
      <c r="A706" s="28" t="s">
        <v>1109</v>
      </c>
      <c r="B706" s="35" t="s">
        <v>1145</v>
      </c>
      <c r="C706" s="36" t="s">
        <v>1146</v>
      </c>
      <c r="D706" s="37">
        <v>0</v>
      </c>
    </row>
    <row r="707">
      <c r="A707" s="38" t="s">
        <v>47</v>
      </c>
      <c r="B707" s="39"/>
      <c r="C707" s="40" t="s">
        <v>181</v>
      </c>
      <c r="D707" s="41"/>
    </row>
    <row r="708">
      <c r="A708" s="38" t="s">
        <v>47</v>
      </c>
      <c r="B708" s="39"/>
      <c r="C708" s="42" t="s">
        <v>1111</v>
      </c>
      <c r="D708" s="43">
        <v>0</v>
      </c>
    </row>
    <row r="709">
      <c r="A709" s="28" t="s">
        <v>1109</v>
      </c>
      <c r="B709" s="35" t="s">
        <v>1124</v>
      </c>
      <c r="C709" s="36"/>
      <c r="D709" s="37">
        <v>0</v>
      </c>
    </row>
    <row r="710">
      <c r="A710" s="38" t="s">
        <v>47</v>
      </c>
      <c r="B710" s="39"/>
      <c r="C710" s="40" t="s">
        <v>181</v>
      </c>
      <c r="D710" s="41"/>
    </row>
    <row r="711">
      <c r="A711" s="38" t="s">
        <v>47</v>
      </c>
      <c r="B711" s="39"/>
      <c r="C711" s="42" t="s">
        <v>1111</v>
      </c>
      <c r="D711" s="43">
        <v>0</v>
      </c>
    </row>
    <row r="712">
      <c r="A712" s="28" t="s">
        <v>1109</v>
      </c>
      <c r="B712" s="35" t="s">
        <v>1136</v>
      </c>
      <c r="C712" s="36"/>
      <c r="D712" s="37">
        <v>0</v>
      </c>
    </row>
    <row r="713">
      <c r="A713" s="38" t="s">
        <v>47</v>
      </c>
      <c r="B713" s="39"/>
      <c r="C713" s="40" t="s">
        <v>181</v>
      </c>
      <c r="D713" s="41"/>
    </row>
    <row r="714">
      <c r="A714" s="38" t="s">
        <v>47</v>
      </c>
      <c r="B714" s="39"/>
      <c r="C714" s="40" t="s">
        <v>181</v>
      </c>
      <c r="D714" s="41"/>
    </row>
    <row r="715">
      <c r="A715" s="38" t="s">
        <v>47</v>
      </c>
      <c r="B715" s="39"/>
      <c r="C715" s="42" t="s">
        <v>1111</v>
      </c>
      <c r="D715" s="43">
        <v>0</v>
      </c>
    </row>
    <row r="716">
      <c r="A716" s="28" t="s">
        <v>1109</v>
      </c>
      <c r="B716" s="35" t="s">
        <v>1163</v>
      </c>
      <c r="C716" s="36"/>
      <c r="D716" s="37">
        <v>0</v>
      </c>
    </row>
    <row r="717">
      <c r="A717" s="38" t="s">
        <v>47</v>
      </c>
      <c r="B717" s="39"/>
      <c r="C717" s="40" t="s">
        <v>181</v>
      </c>
      <c r="D717" s="41"/>
    </row>
    <row r="718">
      <c r="A718" s="38" t="s">
        <v>47</v>
      </c>
      <c r="B718" s="39"/>
      <c r="C718" s="42" t="s">
        <v>1111</v>
      </c>
      <c r="D718" s="43">
        <v>0</v>
      </c>
    </row>
    <row r="719">
      <c r="A719" s="28" t="s">
        <v>1109</v>
      </c>
      <c r="B719" s="35" t="s">
        <v>1212</v>
      </c>
      <c r="C719" s="36"/>
      <c r="D719" s="37">
        <v>0</v>
      </c>
    </row>
    <row r="720">
      <c r="A720" s="38" t="s">
        <v>47</v>
      </c>
      <c r="B720" s="39"/>
      <c r="C720" s="40" t="s">
        <v>181</v>
      </c>
      <c r="D720" s="41"/>
    </row>
    <row r="721">
      <c r="A721" s="38" t="s">
        <v>47</v>
      </c>
      <c r="B721" s="39"/>
      <c r="C721" s="40" t="s">
        <v>181</v>
      </c>
      <c r="D721" s="41"/>
    </row>
    <row r="722">
      <c r="A722" s="38" t="s">
        <v>47</v>
      </c>
      <c r="B722" s="39"/>
      <c r="C722" s="40" t="s">
        <v>1111</v>
      </c>
      <c r="D722" s="41">
        <v>0</v>
      </c>
    </row>
    <row r="723" ht="25.51181" customHeight="1">
      <c r="A723" s="28" t="s">
        <v>1108</v>
      </c>
      <c r="B723" s="32" t="s">
        <v>15</v>
      </c>
      <c r="C723" s="45" t="s">
        <v>16</v>
      </c>
      <c r="D723" s="46"/>
    </row>
    <row r="724">
      <c r="A724" s="28" t="s">
        <v>1109</v>
      </c>
      <c r="B724" s="35" t="s">
        <v>1163</v>
      </c>
      <c r="C724" s="36"/>
      <c r="D724" s="37">
        <v>0</v>
      </c>
    </row>
    <row r="725">
      <c r="A725" s="38" t="s">
        <v>47</v>
      </c>
      <c r="B725" s="39"/>
      <c r="C725" s="40" t="s">
        <v>181</v>
      </c>
      <c r="D725" s="41"/>
    </row>
    <row r="726">
      <c r="A726" s="38" t="s">
        <v>47</v>
      </c>
      <c r="B726" s="39"/>
      <c r="C726" s="42" t="s">
        <v>1111</v>
      </c>
      <c r="D726" s="43">
        <v>0</v>
      </c>
    </row>
    <row r="727">
      <c r="A727" s="28" t="s">
        <v>1109</v>
      </c>
      <c r="B727" s="35" t="s">
        <v>1325</v>
      </c>
      <c r="C727" s="36" t="s">
        <v>1213</v>
      </c>
      <c r="D727" s="37">
        <v>90</v>
      </c>
    </row>
    <row r="728">
      <c r="A728" s="38" t="s">
        <v>47</v>
      </c>
      <c r="B728" s="39"/>
      <c r="C728" s="40" t="s">
        <v>1214</v>
      </c>
      <c r="D728" s="41">
        <v>90</v>
      </c>
    </row>
    <row r="729">
      <c r="A729" s="38" t="s">
        <v>47</v>
      </c>
      <c r="B729" s="39"/>
      <c r="C729" s="42" t="s">
        <v>1111</v>
      </c>
      <c r="D729" s="43">
        <v>90</v>
      </c>
    </row>
    <row r="730">
      <c r="A730" s="28" t="s">
        <v>1109</v>
      </c>
      <c r="B730" s="35" t="s">
        <v>1326</v>
      </c>
      <c r="C730" s="36" t="s">
        <v>1113</v>
      </c>
      <c r="D730" s="37">
        <v>2740.0419999999999</v>
      </c>
    </row>
    <row r="731">
      <c r="A731" s="38" t="s">
        <v>47</v>
      </c>
      <c r="B731" s="39"/>
      <c r="C731" s="40" t="s">
        <v>1114</v>
      </c>
      <c r="D731" s="41">
        <v>3037.27</v>
      </c>
    </row>
    <row r="732">
      <c r="A732" s="38" t="s">
        <v>47</v>
      </c>
      <c r="B732" s="39"/>
      <c r="C732" s="40" t="s">
        <v>1115</v>
      </c>
      <c r="D732" s="41">
        <v>-297.22800000000001</v>
      </c>
    </row>
    <row r="733">
      <c r="A733" s="38" t="s">
        <v>47</v>
      </c>
      <c r="B733" s="39"/>
      <c r="C733" s="42" t="s">
        <v>1111</v>
      </c>
      <c r="D733" s="43">
        <v>2740.0419999999999</v>
      </c>
    </row>
    <row r="734">
      <c r="A734" s="28" t="s">
        <v>1109</v>
      </c>
      <c r="B734" s="35" t="s">
        <v>1327</v>
      </c>
      <c r="C734" s="36" t="s">
        <v>1199</v>
      </c>
      <c r="D734" s="37">
        <v>13.615</v>
      </c>
    </row>
    <row r="735">
      <c r="A735" s="38" t="s">
        <v>47</v>
      </c>
      <c r="B735" s="39"/>
      <c r="C735" s="40" t="s">
        <v>1200</v>
      </c>
      <c r="D735" s="41">
        <v>7.7800000000000002</v>
      </c>
    </row>
    <row r="736">
      <c r="A736" s="38" t="s">
        <v>47</v>
      </c>
      <c r="B736" s="39"/>
      <c r="C736" s="40" t="s">
        <v>1201</v>
      </c>
      <c r="D736" s="41">
        <v>5.835</v>
      </c>
    </row>
    <row r="737">
      <c r="A737" s="38" t="s">
        <v>47</v>
      </c>
      <c r="B737" s="39"/>
      <c r="C737" s="42" t="s">
        <v>1111</v>
      </c>
      <c r="D737" s="43">
        <v>13.615</v>
      </c>
    </row>
    <row r="738">
      <c r="A738" s="28" t="s">
        <v>1109</v>
      </c>
      <c r="B738" s="35" t="s">
        <v>1125</v>
      </c>
      <c r="C738" s="36"/>
      <c r="D738" s="37">
        <v>0</v>
      </c>
    </row>
    <row r="739">
      <c r="A739" s="38" t="s">
        <v>47</v>
      </c>
      <c r="B739" s="39"/>
      <c r="C739" s="40" t="s">
        <v>1033</v>
      </c>
      <c r="D739" s="41">
        <v>0</v>
      </c>
    </row>
    <row r="740">
      <c r="A740" s="38" t="s">
        <v>47</v>
      </c>
      <c r="B740" s="39"/>
      <c r="C740" s="40" t="s">
        <v>1033</v>
      </c>
      <c r="D740" s="41">
        <v>0</v>
      </c>
    </row>
    <row r="741">
      <c r="A741" s="38" t="s">
        <v>47</v>
      </c>
      <c r="B741" s="39"/>
      <c r="C741" s="42" t="s">
        <v>1111</v>
      </c>
      <c r="D741" s="43">
        <v>0</v>
      </c>
    </row>
    <row r="742">
      <c r="A742" s="28" t="s">
        <v>1109</v>
      </c>
      <c r="B742" s="35" t="s">
        <v>1275</v>
      </c>
      <c r="C742" s="36" t="s">
        <v>1276</v>
      </c>
      <c r="D742" s="37">
        <v>0</v>
      </c>
    </row>
    <row r="743">
      <c r="A743" s="38" t="s">
        <v>47</v>
      </c>
      <c r="B743" s="39"/>
      <c r="C743" s="40" t="s">
        <v>181</v>
      </c>
      <c r="D743" s="41"/>
    </row>
    <row r="744">
      <c r="A744" s="38" t="s">
        <v>47</v>
      </c>
      <c r="B744" s="39"/>
      <c r="C744" s="42" t="s">
        <v>1111</v>
      </c>
      <c r="D744" s="43">
        <v>0</v>
      </c>
    </row>
    <row r="745">
      <c r="A745" s="28" t="s">
        <v>1109</v>
      </c>
      <c r="B745" s="35" t="s">
        <v>1217</v>
      </c>
      <c r="C745" s="36"/>
      <c r="D745" s="37">
        <v>10</v>
      </c>
    </row>
    <row r="746">
      <c r="A746" s="28" t="s">
        <v>1109</v>
      </c>
      <c r="B746" s="35" t="s">
        <v>1193</v>
      </c>
      <c r="C746" s="36"/>
      <c r="D746" s="37">
        <v>0</v>
      </c>
    </row>
    <row r="747">
      <c r="A747" s="38" t="s">
        <v>47</v>
      </c>
      <c r="B747" s="39"/>
      <c r="C747" s="40" t="s">
        <v>181</v>
      </c>
      <c r="D747" s="41"/>
    </row>
    <row r="748">
      <c r="A748" s="38" t="s">
        <v>47</v>
      </c>
      <c r="B748" s="39"/>
      <c r="C748" s="40" t="s">
        <v>181</v>
      </c>
      <c r="D748" s="41"/>
    </row>
    <row r="749">
      <c r="A749" s="38" t="s">
        <v>47</v>
      </c>
      <c r="B749" s="39"/>
      <c r="C749" s="42" t="s">
        <v>1111</v>
      </c>
      <c r="D749" s="43">
        <v>0</v>
      </c>
    </row>
    <row r="750">
      <c r="A750" s="28" t="s">
        <v>1109</v>
      </c>
      <c r="B750" s="35" t="s">
        <v>1266</v>
      </c>
      <c r="C750" s="36"/>
      <c r="D750" s="37">
        <v>0</v>
      </c>
    </row>
    <row r="751">
      <c r="A751" s="38" t="s">
        <v>47</v>
      </c>
      <c r="B751" s="39"/>
      <c r="C751" s="40" t="s">
        <v>181</v>
      </c>
      <c r="D751" s="41"/>
    </row>
    <row r="752">
      <c r="A752" s="38" t="s">
        <v>47</v>
      </c>
      <c r="B752" s="39"/>
      <c r="C752" s="40" t="s">
        <v>1033</v>
      </c>
      <c r="D752" s="41">
        <v>0</v>
      </c>
    </row>
    <row r="753">
      <c r="A753" s="38" t="s">
        <v>47</v>
      </c>
      <c r="B753" s="39"/>
      <c r="C753" s="42" t="s">
        <v>1111</v>
      </c>
      <c r="D753" s="43">
        <v>0</v>
      </c>
    </row>
    <row r="754">
      <c r="A754" s="28" t="s">
        <v>1109</v>
      </c>
      <c r="B754" s="35" t="s">
        <v>1126</v>
      </c>
      <c r="C754" s="36"/>
      <c r="D754" s="37">
        <v>0</v>
      </c>
    </row>
    <row r="755">
      <c r="A755" s="38" t="s">
        <v>47</v>
      </c>
      <c r="B755" s="39"/>
      <c r="C755" s="40" t="s">
        <v>181</v>
      </c>
      <c r="D755" s="41"/>
    </row>
    <row r="756">
      <c r="A756" s="38" t="s">
        <v>47</v>
      </c>
      <c r="B756" s="39"/>
      <c r="C756" s="42" t="s">
        <v>1111</v>
      </c>
      <c r="D756" s="43">
        <v>0</v>
      </c>
    </row>
    <row r="757">
      <c r="A757" s="28" t="s">
        <v>1109</v>
      </c>
      <c r="B757" s="35" t="s">
        <v>1246</v>
      </c>
      <c r="C757" s="36"/>
      <c r="D757" s="37">
        <v>0</v>
      </c>
    </row>
    <row r="758">
      <c r="A758" s="38" t="s">
        <v>47</v>
      </c>
      <c r="B758" s="39"/>
      <c r="C758" s="40" t="s">
        <v>181</v>
      </c>
      <c r="D758" s="41"/>
    </row>
    <row r="759">
      <c r="A759" s="38" t="s">
        <v>47</v>
      </c>
      <c r="B759" s="39"/>
      <c r="C759" s="42" t="s">
        <v>1111</v>
      </c>
      <c r="D759" s="43">
        <v>0</v>
      </c>
    </row>
    <row r="760">
      <c r="A760" s="28" t="s">
        <v>1109</v>
      </c>
      <c r="B760" s="35" t="s">
        <v>1136</v>
      </c>
      <c r="C760" s="36"/>
      <c r="D760" s="37">
        <v>0</v>
      </c>
    </row>
    <row r="761">
      <c r="A761" s="38" t="s">
        <v>47</v>
      </c>
      <c r="B761" s="39"/>
      <c r="C761" s="40" t="s">
        <v>181</v>
      </c>
      <c r="D761" s="41"/>
    </row>
    <row r="762">
      <c r="A762" s="38" t="s">
        <v>47</v>
      </c>
      <c r="B762" s="39"/>
      <c r="C762" s="40" t="s">
        <v>181</v>
      </c>
      <c r="D762" s="41"/>
    </row>
    <row r="763">
      <c r="A763" s="38" t="s">
        <v>47</v>
      </c>
      <c r="B763" s="39"/>
      <c r="C763" s="42" t="s">
        <v>1111</v>
      </c>
      <c r="D763" s="43">
        <v>0</v>
      </c>
    </row>
    <row r="764">
      <c r="A764" s="28" t="s">
        <v>1109</v>
      </c>
      <c r="B764" s="35" t="s">
        <v>1161</v>
      </c>
      <c r="C764" s="36"/>
      <c r="D764" s="37"/>
    </row>
    <row r="765">
      <c r="A765" s="28" t="s">
        <v>1109</v>
      </c>
      <c r="B765" s="35" t="s">
        <v>1234</v>
      </c>
      <c r="C765" s="36" t="s">
        <v>1235</v>
      </c>
      <c r="D765" s="37">
        <v>2.3999999999999999</v>
      </c>
    </row>
    <row r="766">
      <c r="A766" s="38" t="s">
        <v>47</v>
      </c>
      <c r="B766" s="39"/>
      <c r="C766" s="42" t="s">
        <v>1236</v>
      </c>
      <c r="D766" s="43">
        <v>2.3999999999999999</v>
      </c>
    </row>
    <row r="767">
      <c r="A767" s="28" t="s">
        <v>1109</v>
      </c>
      <c r="B767" s="35" t="s">
        <v>1197</v>
      </c>
      <c r="C767" s="36" t="s">
        <v>1198</v>
      </c>
      <c r="D767" s="37">
        <v>0</v>
      </c>
    </row>
    <row r="768">
      <c r="A768" s="38" t="s">
        <v>47</v>
      </c>
      <c r="B768" s="39"/>
      <c r="C768" s="40" t="s">
        <v>181</v>
      </c>
      <c r="D768" s="41"/>
    </row>
    <row r="769">
      <c r="A769" s="38" t="s">
        <v>47</v>
      </c>
      <c r="B769" s="39"/>
      <c r="C769" s="40" t="s">
        <v>181</v>
      </c>
      <c r="D769" s="41"/>
    </row>
    <row r="770">
      <c r="A770" s="38" t="s">
        <v>47</v>
      </c>
      <c r="B770" s="39"/>
      <c r="C770" s="42" t="s">
        <v>1111</v>
      </c>
      <c r="D770" s="43">
        <v>0</v>
      </c>
    </row>
    <row r="771">
      <c r="A771" s="28" t="s">
        <v>1109</v>
      </c>
      <c r="B771" s="35" t="s">
        <v>1137</v>
      </c>
      <c r="C771" s="36"/>
      <c r="D771" s="37">
        <v>0</v>
      </c>
    </row>
    <row r="772">
      <c r="A772" s="38" t="s">
        <v>47</v>
      </c>
      <c r="B772" s="39"/>
      <c r="C772" s="42" t="s">
        <v>181</v>
      </c>
      <c r="D772" s="43"/>
    </row>
    <row r="773">
      <c r="A773" s="28" t="s">
        <v>1109</v>
      </c>
      <c r="B773" s="35" t="s">
        <v>1222</v>
      </c>
      <c r="C773" s="36" t="s">
        <v>1223</v>
      </c>
      <c r="D773" s="37">
        <v>0</v>
      </c>
    </row>
    <row r="774">
      <c r="A774" s="38" t="s">
        <v>47</v>
      </c>
      <c r="B774" s="39"/>
      <c r="C774" s="40" t="s">
        <v>181</v>
      </c>
      <c r="D774" s="41"/>
    </row>
    <row r="775">
      <c r="A775" s="38" t="s">
        <v>47</v>
      </c>
      <c r="B775" s="39"/>
      <c r="C775" s="42" t="s">
        <v>1111</v>
      </c>
      <c r="D775" s="43">
        <v>0</v>
      </c>
    </row>
    <row r="776">
      <c r="A776" s="28" t="s">
        <v>1109</v>
      </c>
      <c r="B776" s="35" t="s">
        <v>1328</v>
      </c>
      <c r="C776" s="36" t="s">
        <v>1247</v>
      </c>
      <c r="D776" s="37">
        <v>16.449999999999999</v>
      </c>
    </row>
    <row r="777">
      <c r="A777" s="38" t="s">
        <v>47</v>
      </c>
      <c r="B777" s="39"/>
      <c r="C777" s="40" t="s">
        <v>1248</v>
      </c>
      <c r="D777" s="41">
        <v>3.25</v>
      </c>
    </row>
    <row r="778">
      <c r="A778" s="38" t="s">
        <v>47</v>
      </c>
      <c r="B778" s="39"/>
      <c r="C778" s="40" t="s">
        <v>1249</v>
      </c>
      <c r="D778" s="41">
        <v>13.199999999999999</v>
      </c>
    </row>
    <row r="779">
      <c r="A779" s="38" t="s">
        <v>47</v>
      </c>
      <c r="B779" s="39"/>
      <c r="C779" s="42" t="s">
        <v>1111</v>
      </c>
      <c r="D779" s="43">
        <v>16.449999999999999</v>
      </c>
    </row>
    <row r="780">
      <c r="A780" s="28" t="s">
        <v>1109</v>
      </c>
      <c r="B780" s="35" t="s">
        <v>1172</v>
      </c>
      <c r="C780" s="36"/>
      <c r="D780" s="37">
        <v>0</v>
      </c>
    </row>
    <row r="781">
      <c r="A781" s="38" t="s">
        <v>47</v>
      </c>
      <c r="B781" s="39"/>
      <c r="C781" s="40" t="s">
        <v>181</v>
      </c>
      <c r="D781" s="41"/>
    </row>
    <row r="782">
      <c r="A782" s="38" t="s">
        <v>47</v>
      </c>
      <c r="B782" s="39"/>
      <c r="C782" s="42" t="s">
        <v>1111</v>
      </c>
      <c r="D782" s="43">
        <v>0</v>
      </c>
    </row>
    <row r="783">
      <c r="A783" s="28" t="s">
        <v>1109</v>
      </c>
      <c r="B783" s="35" t="s">
        <v>1177</v>
      </c>
      <c r="C783" s="36"/>
      <c r="D783" s="37">
        <v>0</v>
      </c>
    </row>
    <row r="784">
      <c r="A784" s="38" t="s">
        <v>47</v>
      </c>
      <c r="B784" s="39"/>
      <c r="C784" s="40" t="s">
        <v>181</v>
      </c>
      <c r="D784" s="41"/>
    </row>
    <row r="785">
      <c r="A785" s="38" t="s">
        <v>47</v>
      </c>
      <c r="B785" s="39"/>
      <c r="C785" s="40" t="s">
        <v>181</v>
      </c>
      <c r="D785" s="41"/>
    </row>
    <row r="786">
      <c r="A786" s="38" t="s">
        <v>47</v>
      </c>
      <c r="B786" s="39"/>
      <c r="C786" s="40" t="s">
        <v>181</v>
      </c>
      <c r="D786" s="41"/>
    </row>
    <row r="787">
      <c r="A787" s="38" t="s">
        <v>47</v>
      </c>
      <c r="B787" s="39"/>
      <c r="C787" s="40" t="s">
        <v>181</v>
      </c>
      <c r="D787" s="41"/>
    </row>
    <row r="788">
      <c r="A788" s="38" t="s">
        <v>47</v>
      </c>
      <c r="B788" s="39"/>
      <c r="C788" s="40" t="s">
        <v>181</v>
      </c>
      <c r="D788" s="41"/>
    </row>
    <row r="789">
      <c r="A789" s="38" t="s">
        <v>47</v>
      </c>
      <c r="B789" s="39"/>
      <c r="C789" s="40" t="s">
        <v>181</v>
      </c>
      <c r="D789" s="41"/>
    </row>
    <row r="790">
      <c r="A790" s="38" t="s">
        <v>47</v>
      </c>
      <c r="B790" s="39"/>
      <c r="C790" s="40" t="s">
        <v>181</v>
      </c>
      <c r="D790" s="41"/>
    </row>
    <row r="791">
      <c r="A791" s="38" t="s">
        <v>47</v>
      </c>
      <c r="B791" s="39"/>
      <c r="C791" s="42" t="s">
        <v>1111</v>
      </c>
      <c r="D791" s="43">
        <v>0</v>
      </c>
    </row>
    <row r="792">
      <c r="A792" s="28" t="s">
        <v>1109</v>
      </c>
      <c r="B792" s="35" t="s">
        <v>1329</v>
      </c>
      <c r="C792" s="36" t="s">
        <v>1164</v>
      </c>
      <c r="D792" s="37">
        <v>747.17399999999998</v>
      </c>
    </row>
    <row r="793">
      <c r="A793" s="38" t="s">
        <v>47</v>
      </c>
      <c r="B793" s="39"/>
      <c r="C793" s="40" t="s">
        <v>1165</v>
      </c>
      <c r="D793" s="41">
        <v>280.19</v>
      </c>
    </row>
    <row r="794">
      <c r="A794" s="38" t="s">
        <v>47</v>
      </c>
      <c r="B794" s="39"/>
      <c r="C794" s="40" t="s">
        <v>1166</v>
      </c>
      <c r="D794" s="41">
        <v>466.98399999999998</v>
      </c>
    </row>
    <row r="795">
      <c r="A795" s="38" t="s">
        <v>47</v>
      </c>
      <c r="B795" s="39"/>
      <c r="C795" s="42" t="s">
        <v>1111</v>
      </c>
      <c r="D795" s="43">
        <v>747.17399999999998</v>
      </c>
    </row>
    <row r="796">
      <c r="A796" s="28" t="s">
        <v>1112</v>
      </c>
      <c r="B796" s="44" t="s">
        <v>933</v>
      </c>
      <c r="C796" s="36" t="s">
        <v>1195</v>
      </c>
      <c r="D796" s="37">
        <v>1560</v>
      </c>
    </row>
    <row r="797">
      <c r="A797" s="38" t="s">
        <v>47</v>
      </c>
      <c r="B797" s="39"/>
      <c r="C797" s="40" t="s">
        <v>1196</v>
      </c>
      <c r="D797" s="41">
        <v>1560</v>
      </c>
    </row>
    <row r="798">
      <c r="A798" s="38" t="s">
        <v>47</v>
      </c>
      <c r="B798" s="39"/>
      <c r="C798" s="42" t="s">
        <v>1111</v>
      </c>
      <c r="D798" s="43">
        <v>1560</v>
      </c>
    </row>
    <row r="799">
      <c r="A799" s="28" t="s">
        <v>1109</v>
      </c>
      <c r="B799" s="35" t="s">
        <v>1269</v>
      </c>
      <c r="C799" s="36"/>
      <c r="D799" s="37">
        <v>0</v>
      </c>
    </row>
    <row r="800">
      <c r="A800" s="38" t="s">
        <v>47</v>
      </c>
      <c r="B800" s="39"/>
      <c r="C800" s="40" t="s">
        <v>181</v>
      </c>
      <c r="D800" s="41"/>
    </row>
    <row r="801">
      <c r="A801" s="38" t="s">
        <v>47</v>
      </c>
      <c r="B801" s="39"/>
      <c r="C801" s="40" t="s">
        <v>181</v>
      </c>
      <c r="D801" s="41"/>
    </row>
    <row r="802">
      <c r="A802" s="38" t="s">
        <v>47</v>
      </c>
      <c r="B802" s="39"/>
      <c r="C802" s="42" t="s">
        <v>1111</v>
      </c>
      <c r="D802" s="43">
        <v>0</v>
      </c>
    </row>
    <row r="803">
      <c r="A803" s="28" t="s">
        <v>1112</v>
      </c>
      <c r="B803" s="44" t="s">
        <v>950</v>
      </c>
      <c r="C803" s="36" t="s">
        <v>1159</v>
      </c>
      <c r="D803" s="37">
        <v>41</v>
      </c>
    </row>
    <row r="804">
      <c r="A804" s="38" t="s">
        <v>47</v>
      </c>
      <c r="B804" s="39"/>
      <c r="C804" s="40" t="s">
        <v>1160</v>
      </c>
      <c r="D804" s="41">
        <v>41</v>
      </c>
    </row>
    <row r="805">
      <c r="A805" s="38" t="s">
        <v>47</v>
      </c>
      <c r="B805" s="39"/>
      <c r="C805" s="42" t="s">
        <v>1111</v>
      </c>
      <c r="D805" s="43">
        <v>41</v>
      </c>
    </row>
    <row r="806">
      <c r="A806" s="28" t="s">
        <v>1109</v>
      </c>
      <c r="B806" s="35" t="s">
        <v>1192</v>
      </c>
      <c r="C806" s="36"/>
      <c r="D806" s="37">
        <v>0</v>
      </c>
    </row>
    <row r="807">
      <c r="A807" s="38" t="s">
        <v>47</v>
      </c>
      <c r="B807" s="39"/>
      <c r="C807" s="40" t="s">
        <v>181</v>
      </c>
      <c r="D807" s="41"/>
    </row>
    <row r="808">
      <c r="A808" s="38" t="s">
        <v>47</v>
      </c>
      <c r="B808" s="39"/>
      <c r="C808" s="40" t="s">
        <v>181</v>
      </c>
      <c r="D808" s="41"/>
    </row>
    <row r="809">
      <c r="A809" s="38" t="s">
        <v>47</v>
      </c>
      <c r="B809" s="39"/>
      <c r="C809" s="40" t="s">
        <v>181</v>
      </c>
      <c r="D809" s="41"/>
    </row>
    <row r="810">
      <c r="A810" s="38" t="s">
        <v>47</v>
      </c>
      <c r="B810" s="39"/>
      <c r="C810" s="40" t="s">
        <v>181</v>
      </c>
      <c r="D810" s="41"/>
    </row>
    <row r="811">
      <c r="A811" s="38" t="s">
        <v>47</v>
      </c>
      <c r="B811" s="39"/>
      <c r="C811" s="40" t="s">
        <v>181</v>
      </c>
      <c r="D811" s="41"/>
    </row>
    <row r="812">
      <c r="A812" s="38" t="s">
        <v>47</v>
      </c>
      <c r="B812" s="39"/>
      <c r="C812" s="40" t="s">
        <v>181</v>
      </c>
      <c r="D812" s="41"/>
    </row>
    <row r="813">
      <c r="A813" s="38" t="s">
        <v>47</v>
      </c>
      <c r="B813" s="39"/>
      <c r="C813" s="42" t="s">
        <v>1111</v>
      </c>
      <c r="D813" s="43">
        <v>0</v>
      </c>
    </row>
    <row r="814">
      <c r="A814" s="28" t="s">
        <v>1109</v>
      </c>
      <c r="B814" s="35" t="s">
        <v>1202</v>
      </c>
      <c r="C814" s="36"/>
      <c r="D814" s="37">
        <v>0</v>
      </c>
    </row>
    <row r="815">
      <c r="A815" s="38" t="s">
        <v>47</v>
      </c>
      <c r="B815" s="39"/>
      <c r="C815" s="40" t="s">
        <v>181</v>
      </c>
      <c r="D815" s="41"/>
    </row>
    <row r="816">
      <c r="A816" s="38" t="s">
        <v>47</v>
      </c>
      <c r="B816" s="39"/>
      <c r="C816" s="42" t="s">
        <v>1111</v>
      </c>
      <c r="D816" s="43">
        <v>0</v>
      </c>
    </row>
    <row r="817">
      <c r="A817" s="28" t="s">
        <v>1109</v>
      </c>
      <c r="B817" s="35" t="s">
        <v>1305</v>
      </c>
      <c r="C817" s="36"/>
      <c r="D817" s="37">
        <v>3072.5100000000002</v>
      </c>
    </row>
    <row r="818">
      <c r="A818" s="38" t="s">
        <v>47</v>
      </c>
      <c r="B818" s="39"/>
      <c r="C818" s="40" t="s">
        <v>1147</v>
      </c>
      <c r="D818" s="41">
        <v>2839.52</v>
      </c>
    </row>
    <row r="819">
      <c r="A819" s="38" t="s">
        <v>47</v>
      </c>
      <c r="B819" s="39"/>
      <c r="C819" s="40" t="s">
        <v>1148</v>
      </c>
      <c r="D819" s="41">
        <v>232.99000000000001</v>
      </c>
    </row>
    <row r="820">
      <c r="A820" s="38" t="s">
        <v>47</v>
      </c>
      <c r="B820" s="39"/>
      <c r="C820" s="42" t="s">
        <v>1111</v>
      </c>
      <c r="D820" s="43">
        <v>3072.5100000000002</v>
      </c>
    </row>
    <row r="821">
      <c r="A821" s="28" t="s">
        <v>1109</v>
      </c>
      <c r="B821" s="35" t="s">
        <v>1171</v>
      </c>
      <c r="C821" s="36"/>
      <c r="D821" s="37">
        <v>0</v>
      </c>
    </row>
    <row r="822">
      <c r="A822" s="38" t="s">
        <v>47</v>
      </c>
      <c r="B822" s="39"/>
      <c r="C822" s="40" t="s">
        <v>181</v>
      </c>
      <c r="D822" s="41"/>
    </row>
    <row r="823">
      <c r="A823" s="38" t="s">
        <v>47</v>
      </c>
      <c r="B823" s="39"/>
      <c r="C823" s="40" t="s">
        <v>181</v>
      </c>
      <c r="D823" s="41"/>
    </row>
    <row r="824">
      <c r="A824" s="38" t="s">
        <v>47</v>
      </c>
      <c r="B824" s="39"/>
      <c r="C824" s="42" t="s">
        <v>1111</v>
      </c>
      <c r="D824" s="43">
        <v>0</v>
      </c>
    </row>
    <row r="825">
      <c r="A825" s="28" t="s">
        <v>1109</v>
      </c>
      <c r="B825" s="35" t="s">
        <v>1264</v>
      </c>
      <c r="C825" s="36"/>
      <c r="D825" s="37">
        <v>0</v>
      </c>
    </row>
    <row r="826">
      <c r="A826" s="38" t="s">
        <v>47</v>
      </c>
      <c r="B826" s="39"/>
      <c r="C826" s="40" t="s">
        <v>181</v>
      </c>
      <c r="D826" s="41"/>
    </row>
    <row r="827">
      <c r="A827" s="38" t="s">
        <v>47</v>
      </c>
      <c r="B827" s="39"/>
      <c r="C827" s="42" t="s">
        <v>1111</v>
      </c>
      <c r="D827" s="43">
        <v>0</v>
      </c>
    </row>
    <row r="828">
      <c r="A828" s="28" t="s">
        <v>1109</v>
      </c>
      <c r="B828" s="35" t="s">
        <v>1233</v>
      </c>
      <c r="C828" s="36"/>
      <c r="D828" s="37">
        <v>0</v>
      </c>
    </row>
    <row r="829">
      <c r="A829" s="38" t="s">
        <v>47</v>
      </c>
      <c r="B829" s="39"/>
      <c r="C829" s="40" t="s">
        <v>181</v>
      </c>
      <c r="D829" s="41"/>
    </row>
    <row r="830">
      <c r="A830" s="38" t="s">
        <v>47</v>
      </c>
      <c r="B830" s="39"/>
      <c r="C830" s="42" t="s">
        <v>1111</v>
      </c>
      <c r="D830" s="43">
        <v>0</v>
      </c>
    </row>
    <row r="831">
      <c r="A831" s="28" t="s">
        <v>1109</v>
      </c>
      <c r="B831" s="35" t="s">
        <v>1203</v>
      </c>
      <c r="C831" s="36" t="s">
        <v>1204</v>
      </c>
      <c r="D831" s="37">
        <v>2.2000000000000002</v>
      </c>
    </row>
    <row r="832">
      <c r="A832" s="38" t="s">
        <v>47</v>
      </c>
      <c r="B832" s="39"/>
      <c r="C832" s="42" t="s">
        <v>1205</v>
      </c>
      <c r="D832" s="43">
        <v>2.2000000000000002</v>
      </c>
    </row>
    <row r="833">
      <c r="A833" s="28" t="s">
        <v>1109</v>
      </c>
      <c r="B833" s="35" t="s">
        <v>1121</v>
      </c>
      <c r="C833" s="36"/>
      <c r="D833" s="37">
        <v>0</v>
      </c>
    </row>
    <row r="834">
      <c r="A834" s="38" t="s">
        <v>47</v>
      </c>
      <c r="B834" s="39"/>
      <c r="C834" s="40" t="s">
        <v>181</v>
      </c>
      <c r="D834" s="41"/>
    </row>
    <row r="835">
      <c r="A835" s="38" t="s">
        <v>47</v>
      </c>
      <c r="B835" s="39"/>
      <c r="C835" s="40" t="s">
        <v>181</v>
      </c>
      <c r="D835" s="41"/>
    </row>
    <row r="836">
      <c r="A836" s="38" t="s">
        <v>47</v>
      </c>
      <c r="B836" s="39"/>
      <c r="C836" s="42" t="s">
        <v>1111</v>
      </c>
      <c r="D836" s="43">
        <v>0</v>
      </c>
    </row>
    <row r="837">
      <c r="A837" s="28" t="s">
        <v>1109</v>
      </c>
      <c r="B837" s="35" t="s">
        <v>1124</v>
      </c>
      <c r="C837" s="36"/>
      <c r="D837" s="37">
        <v>0</v>
      </c>
    </row>
    <row r="838">
      <c r="A838" s="38" t="s">
        <v>47</v>
      </c>
      <c r="B838" s="39"/>
      <c r="C838" s="40" t="s">
        <v>181</v>
      </c>
      <c r="D838" s="41"/>
    </row>
    <row r="839">
      <c r="A839" s="38" t="s">
        <v>47</v>
      </c>
      <c r="B839" s="39"/>
      <c r="C839" s="42" t="s">
        <v>1111</v>
      </c>
      <c r="D839" s="43">
        <v>0</v>
      </c>
    </row>
    <row r="840">
      <c r="A840" s="28" t="s">
        <v>1109</v>
      </c>
      <c r="B840" s="35" t="s">
        <v>1191</v>
      </c>
      <c r="C840" s="36"/>
      <c r="D840" s="37">
        <v>0</v>
      </c>
    </row>
    <row r="841">
      <c r="A841" s="38" t="s">
        <v>47</v>
      </c>
      <c r="B841" s="39"/>
      <c r="C841" s="40" t="s">
        <v>181</v>
      </c>
      <c r="D841" s="41"/>
    </row>
    <row r="842">
      <c r="A842" s="38" t="s">
        <v>47</v>
      </c>
      <c r="B842" s="39"/>
      <c r="C842" s="42" t="s">
        <v>1111</v>
      </c>
      <c r="D842" s="43">
        <v>0</v>
      </c>
    </row>
    <row r="843">
      <c r="A843" s="28" t="s">
        <v>1109</v>
      </c>
      <c r="B843" s="35" t="s">
        <v>1162</v>
      </c>
      <c r="C843" s="36"/>
      <c r="D843" s="37">
        <v>0</v>
      </c>
    </row>
    <row r="844">
      <c r="A844" s="38" t="s">
        <v>47</v>
      </c>
      <c r="B844" s="39"/>
      <c r="C844" s="40" t="s">
        <v>181</v>
      </c>
      <c r="D844" s="41"/>
    </row>
    <row r="845">
      <c r="A845" s="38" t="s">
        <v>47</v>
      </c>
      <c r="B845" s="39"/>
      <c r="C845" s="42" t="s">
        <v>1111</v>
      </c>
      <c r="D845" s="43">
        <v>0</v>
      </c>
    </row>
    <row r="846">
      <c r="A846" s="28" t="s">
        <v>1109</v>
      </c>
      <c r="B846" s="35" t="s">
        <v>1259</v>
      </c>
      <c r="C846" s="36"/>
      <c r="D846" s="37">
        <v>0</v>
      </c>
    </row>
    <row r="847">
      <c r="A847" s="38" t="s">
        <v>47</v>
      </c>
      <c r="B847" s="39"/>
      <c r="C847" s="40" t="s">
        <v>181</v>
      </c>
      <c r="D847" s="41"/>
    </row>
    <row r="848">
      <c r="A848" s="38" t="s">
        <v>47</v>
      </c>
      <c r="B848" s="39"/>
      <c r="C848" s="42" t="s">
        <v>1111</v>
      </c>
      <c r="D848" s="43">
        <v>0</v>
      </c>
    </row>
    <row r="849">
      <c r="A849" s="28" t="s">
        <v>1109</v>
      </c>
      <c r="B849" s="35" t="s">
        <v>1181</v>
      </c>
      <c r="C849" s="36"/>
      <c r="D849" s="37">
        <v>0</v>
      </c>
    </row>
    <row r="850">
      <c r="A850" s="28" t="s">
        <v>1109</v>
      </c>
      <c r="B850" s="35" t="s">
        <v>1207</v>
      </c>
      <c r="C850" s="36"/>
      <c r="D850" s="37">
        <v>0</v>
      </c>
    </row>
    <row r="851">
      <c r="A851" s="38" t="s">
        <v>47</v>
      </c>
      <c r="B851" s="39"/>
      <c r="C851" s="40" t="s">
        <v>181</v>
      </c>
      <c r="D851" s="41"/>
    </row>
    <row r="852">
      <c r="A852" s="38" t="s">
        <v>47</v>
      </c>
      <c r="B852" s="39"/>
      <c r="C852" s="40" t="s">
        <v>181</v>
      </c>
      <c r="D852" s="41"/>
    </row>
    <row r="853">
      <c r="A853" s="38" t="s">
        <v>47</v>
      </c>
      <c r="B853" s="39"/>
      <c r="C853" s="42" t="s">
        <v>1111</v>
      </c>
      <c r="D853" s="43">
        <v>0</v>
      </c>
    </row>
    <row r="854">
      <c r="A854" s="28" t="s">
        <v>1109</v>
      </c>
      <c r="B854" s="35" t="s">
        <v>1295</v>
      </c>
      <c r="C854" s="36" t="s">
        <v>1218</v>
      </c>
      <c r="D854" s="37">
        <v>184.22</v>
      </c>
    </row>
    <row r="855">
      <c r="A855" s="38" t="s">
        <v>47</v>
      </c>
      <c r="B855" s="39"/>
      <c r="C855" s="40" t="s">
        <v>1219</v>
      </c>
      <c r="D855" s="41">
        <v>128.13999999999999</v>
      </c>
    </row>
    <row r="856">
      <c r="A856" s="38" t="s">
        <v>47</v>
      </c>
      <c r="B856" s="39"/>
      <c r="C856" s="40" t="s">
        <v>1220</v>
      </c>
      <c r="D856" s="41">
        <v>56.079999999999998</v>
      </c>
    </row>
    <row r="857">
      <c r="A857" s="38" t="s">
        <v>47</v>
      </c>
      <c r="B857" s="39"/>
      <c r="C857" s="42" t="s">
        <v>1111</v>
      </c>
      <c r="D857" s="43">
        <v>184.22</v>
      </c>
    </row>
    <row r="858">
      <c r="A858" s="28" t="s">
        <v>1109</v>
      </c>
      <c r="B858" s="35" t="s">
        <v>1330</v>
      </c>
      <c r="C858" s="36" t="s">
        <v>1183</v>
      </c>
      <c r="D858" s="37">
        <v>40.207999999999998</v>
      </c>
    </row>
    <row r="859">
      <c r="A859" s="38" t="s">
        <v>47</v>
      </c>
      <c r="B859" s="39"/>
      <c r="C859" s="40" t="s">
        <v>1184</v>
      </c>
      <c r="D859" s="41">
        <v>15.077999999999999</v>
      </c>
    </row>
    <row r="860">
      <c r="A860" s="38" t="s">
        <v>47</v>
      </c>
      <c r="B860" s="39"/>
      <c r="C860" s="40" t="s">
        <v>1185</v>
      </c>
      <c r="D860" s="41">
        <v>25.129999999999999</v>
      </c>
    </row>
    <row r="861">
      <c r="A861" s="38" t="s">
        <v>47</v>
      </c>
      <c r="B861" s="39"/>
      <c r="C861" s="42" t="s">
        <v>1111</v>
      </c>
      <c r="D861" s="43">
        <v>40.207999999999998</v>
      </c>
    </row>
    <row r="862">
      <c r="A862" s="28" t="s">
        <v>1109</v>
      </c>
      <c r="B862" s="35" t="s">
        <v>1270</v>
      </c>
      <c r="C862" s="36"/>
      <c r="D862" s="37">
        <v>0</v>
      </c>
    </row>
    <row r="863">
      <c r="A863" s="38" t="s">
        <v>47</v>
      </c>
      <c r="B863" s="39"/>
      <c r="C863" s="40" t="s">
        <v>181</v>
      </c>
      <c r="D863" s="41"/>
    </row>
    <row r="864">
      <c r="A864" s="38" t="s">
        <v>47</v>
      </c>
      <c r="B864" s="39"/>
      <c r="C864" s="40" t="s">
        <v>181</v>
      </c>
      <c r="D864" s="41"/>
    </row>
    <row r="865">
      <c r="A865" s="38" t="s">
        <v>47</v>
      </c>
      <c r="B865" s="39"/>
      <c r="C865" s="42" t="s">
        <v>1111</v>
      </c>
      <c r="D865" s="43">
        <v>0</v>
      </c>
    </row>
    <row r="866">
      <c r="A866" s="28" t="s">
        <v>1109</v>
      </c>
      <c r="B866" s="35" t="s">
        <v>1271</v>
      </c>
      <c r="C866" s="36"/>
      <c r="D866" s="37">
        <v>0</v>
      </c>
    </row>
    <row r="867">
      <c r="A867" s="38" t="s">
        <v>47</v>
      </c>
      <c r="B867" s="39"/>
      <c r="C867" s="40" t="s">
        <v>181</v>
      </c>
      <c r="D867" s="41"/>
    </row>
    <row r="868">
      <c r="A868" s="38" t="s">
        <v>47</v>
      </c>
      <c r="B868" s="39"/>
      <c r="C868" s="42" t="s">
        <v>1111</v>
      </c>
      <c r="D868" s="43">
        <v>0</v>
      </c>
    </row>
    <row r="869">
      <c r="A869" s="28" t="s">
        <v>1109</v>
      </c>
      <c r="B869" s="35" t="s">
        <v>1257</v>
      </c>
      <c r="C869" s="36"/>
      <c r="D869" s="37">
        <v>0</v>
      </c>
    </row>
    <row r="870">
      <c r="A870" s="38" t="s">
        <v>47</v>
      </c>
      <c r="B870" s="39"/>
      <c r="C870" s="40" t="s">
        <v>181</v>
      </c>
      <c r="D870" s="41"/>
    </row>
    <row r="871">
      <c r="A871" s="38" t="s">
        <v>47</v>
      </c>
      <c r="B871" s="39"/>
      <c r="C871" s="42" t="s">
        <v>1111</v>
      </c>
      <c r="D871" s="43">
        <v>0</v>
      </c>
    </row>
    <row r="872">
      <c r="A872" s="28" t="s">
        <v>1109</v>
      </c>
      <c r="B872" s="35" t="s">
        <v>310</v>
      </c>
      <c r="C872" s="36"/>
      <c r="D872" s="37">
        <v>1069.7719999999999</v>
      </c>
    </row>
    <row r="873">
      <c r="A873" s="38" t="s">
        <v>47</v>
      </c>
      <c r="B873" s="39"/>
      <c r="C873" s="40" t="s">
        <v>1231</v>
      </c>
      <c r="D873" s="41">
        <v>1069.7719999999999</v>
      </c>
    </row>
    <row r="874">
      <c r="A874" s="38" t="s">
        <v>47</v>
      </c>
      <c r="B874" s="39"/>
      <c r="C874" s="42" t="s">
        <v>1111</v>
      </c>
      <c r="D874" s="43">
        <v>1069.7719999999999</v>
      </c>
    </row>
    <row r="875">
      <c r="A875" s="28" t="s">
        <v>1109</v>
      </c>
      <c r="B875" s="35" t="s">
        <v>1331</v>
      </c>
      <c r="C875" s="36" t="s">
        <v>1178</v>
      </c>
      <c r="D875" s="37">
        <v>10</v>
      </c>
    </row>
    <row r="876">
      <c r="A876" s="38" t="s">
        <v>47</v>
      </c>
      <c r="B876" s="39"/>
      <c r="C876" s="40" t="s">
        <v>1179</v>
      </c>
      <c r="D876" s="41">
        <v>10</v>
      </c>
    </row>
    <row r="877">
      <c r="A877" s="38" t="s">
        <v>47</v>
      </c>
      <c r="B877" s="39"/>
      <c r="C877" s="42" t="s">
        <v>1111</v>
      </c>
      <c r="D877" s="43">
        <v>10</v>
      </c>
    </row>
    <row r="878">
      <c r="A878" s="28" t="s">
        <v>1109</v>
      </c>
      <c r="B878" s="35" t="s">
        <v>1332</v>
      </c>
      <c r="C878" s="36" t="s">
        <v>1227</v>
      </c>
      <c r="D878" s="37">
        <v>2053.0520000000001</v>
      </c>
    </row>
    <row r="879">
      <c r="A879" s="38" t="s">
        <v>47</v>
      </c>
      <c r="B879" s="39"/>
      <c r="C879" s="40" t="s">
        <v>1228</v>
      </c>
      <c r="D879" s="41">
        <v>1069.7719999999999</v>
      </c>
    </row>
    <row r="880">
      <c r="A880" s="38" t="s">
        <v>47</v>
      </c>
      <c r="B880" s="39"/>
      <c r="C880" s="40" t="s">
        <v>1229</v>
      </c>
      <c r="D880" s="41">
        <v>1225.25</v>
      </c>
    </row>
    <row r="881">
      <c r="A881" s="38" t="s">
        <v>47</v>
      </c>
      <c r="B881" s="39"/>
      <c r="C881" s="40" t="s">
        <v>1230</v>
      </c>
      <c r="D881" s="41">
        <v>-241.97</v>
      </c>
    </row>
    <row r="882">
      <c r="A882" s="38" t="s">
        <v>47</v>
      </c>
      <c r="B882" s="39"/>
      <c r="C882" s="42" t="s">
        <v>1111</v>
      </c>
      <c r="D882" s="43">
        <v>2053.0520000000001</v>
      </c>
    </row>
    <row r="883">
      <c r="A883" s="28" t="s">
        <v>1109</v>
      </c>
      <c r="B883" s="35" t="s">
        <v>1333</v>
      </c>
      <c r="C883" s="36" t="s">
        <v>1150</v>
      </c>
      <c r="D883" s="37">
        <v>1981.52</v>
      </c>
    </row>
    <row r="884">
      <c r="A884" s="38" t="s">
        <v>47</v>
      </c>
      <c r="B884" s="39"/>
      <c r="C884" s="40" t="s">
        <v>1151</v>
      </c>
      <c r="D884" s="41">
        <v>1981.52</v>
      </c>
    </row>
    <row r="885">
      <c r="A885" s="38" t="s">
        <v>47</v>
      </c>
      <c r="B885" s="39"/>
      <c r="C885" s="42" t="s">
        <v>1111</v>
      </c>
      <c r="D885" s="43">
        <v>1981.52</v>
      </c>
    </row>
    <row r="886">
      <c r="A886" s="28" t="s">
        <v>1109</v>
      </c>
      <c r="B886" s="35" t="s">
        <v>1263</v>
      </c>
      <c r="C886" s="36"/>
      <c r="D886" s="37">
        <v>0</v>
      </c>
    </row>
    <row r="887">
      <c r="A887" s="38" t="s">
        <v>47</v>
      </c>
      <c r="B887" s="39"/>
      <c r="C887" s="40" t="s">
        <v>181</v>
      </c>
      <c r="D887" s="41"/>
    </row>
    <row r="888">
      <c r="A888" s="38" t="s">
        <v>47</v>
      </c>
      <c r="B888" s="39"/>
      <c r="C888" s="42" t="s">
        <v>1111</v>
      </c>
      <c r="D888" s="43">
        <v>0</v>
      </c>
    </row>
    <row r="889">
      <c r="A889" s="28" t="s">
        <v>1109</v>
      </c>
      <c r="B889" s="35" t="s">
        <v>1253</v>
      </c>
      <c r="C889" s="36" t="s">
        <v>1254</v>
      </c>
      <c r="D889" s="37">
        <v>0</v>
      </c>
    </row>
    <row r="890">
      <c r="A890" s="38" t="s">
        <v>47</v>
      </c>
      <c r="B890" s="39"/>
      <c r="C890" s="40" t="s">
        <v>181</v>
      </c>
      <c r="D890" s="41"/>
    </row>
    <row r="891">
      <c r="A891" s="38" t="s">
        <v>47</v>
      </c>
      <c r="B891" s="39"/>
      <c r="C891" s="42" t="s">
        <v>1111</v>
      </c>
      <c r="D891" s="43">
        <v>0</v>
      </c>
    </row>
    <row r="892">
      <c r="A892" s="28" t="s">
        <v>1109</v>
      </c>
      <c r="B892" s="35" t="s">
        <v>1157</v>
      </c>
      <c r="C892" s="36"/>
      <c r="D892" s="37">
        <v>0</v>
      </c>
    </row>
    <row r="893">
      <c r="A893" s="38" t="s">
        <v>47</v>
      </c>
      <c r="B893" s="39"/>
      <c r="C893" s="40" t="s">
        <v>181</v>
      </c>
      <c r="D893" s="41"/>
    </row>
    <row r="894">
      <c r="A894" s="38" t="s">
        <v>47</v>
      </c>
      <c r="B894" s="39"/>
      <c r="C894" s="40" t="s">
        <v>181</v>
      </c>
      <c r="D894" s="41"/>
    </row>
    <row r="895">
      <c r="A895" s="38" t="s">
        <v>47</v>
      </c>
      <c r="B895" s="39"/>
      <c r="C895" s="40" t="s">
        <v>181</v>
      </c>
      <c r="D895" s="41"/>
    </row>
    <row r="896">
      <c r="A896" s="38" t="s">
        <v>47</v>
      </c>
      <c r="B896" s="39"/>
      <c r="C896" s="40" t="s">
        <v>181</v>
      </c>
      <c r="D896" s="41"/>
    </row>
    <row r="897">
      <c r="A897" s="38" t="s">
        <v>47</v>
      </c>
      <c r="B897" s="39"/>
      <c r="C897" s="40" t="s">
        <v>181</v>
      </c>
      <c r="D897" s="41"/>
    </row>
    <row r="898">
      <c r="A898" s="38" t="s">
        <v>47</v>
      </c>
      <c r="B898" s="39"/>
      <c r="C898" s="40" t="s">
        <v>181</v>
      </c>
      <c r="D898" s="41"/>
    </row>
    <row r="899">
      <c r="A899" s="38" t="s">
        <v>47</v>
      </c>
      <c r="B899" s="39"/>
      <c r="C899" s="40" t="s">
        <v>181</v>
      </c>
      <c r="D899" s="41"/>
    </row>
    <row r="900">
      <c r="A900" s="38" t="s">
        <v>47</v>
      </c>
      <c r="B900" s="39"/>
      <c r="C900" s="42" t="s">
        <v>1111</v>
      </c>
      <c r="D900" s="43">
        <v>0</v>
      </c>
    </row>
    <row r="901">
      <c r="A901" s="28" t="s">
        <v>1109</v>
      </c>
      <c r="B901" s="35" t="s">
        <v>507</v>
      </c>
      <c r="C901" s="36"/>
      <c r="D901" s="37">
        <v>0</v>
      </c>
    </row>
    <row r="902">
      <c r="A902" s="38" t="s">
        <v>47</v>
      </c>
      <c r="B902" s="39"/>
      <c r="C902" s="40" t="s">
        <v>181</v>
      </c>
      <c r="D902" s="41"/>
    </row>
    <row r="903">
      <c r="A903" s="38" t="s">
        <v>47</v>
      </c>
      <c r="B903" s="39"/>
      <c r="C903" s="42" t="s">
        <v>1111</v>
      </c>
      <c r="D903" s="43">
        <v>0</v>
      </c>
    </row>
    <row r="904">
      <c r="A904" s="28" t="s">
        <v>1109</v>
      </c>
      <c r="B904" s="35" t="s">
        <v>1334</v>
      </c>
      <c r="C904" s="36" t="s">
        <v>1238</v>
      </c>
      <c r="D904" s="37">
        <v>3</v>
      </c>
    </row>
    <row r="905">
      <c r="A905" s="38" t="s">
        <v>47</v>
      </c>
      <c r="B905" s="39"/>
      <c r="C905" s="40" t="s">
        <v>1239</v>
      </c>
      <c r="D905" s="41">
        <v>3</v>
      </c>
    </row>
    <row r="906">
      <c r="A906" s="38" t="s">
        <v>47</v>
      </c>
      <c r="B906" s="39"/>
      <c r="C906" s="42" t="s">
        <v>1111</v>
      </c>
      <c r="D906" s="43">
        <v>3</v>
      </c>
    </row>
    <row r="907">
      <c r="A907" s="28" t="s">
        <v>1109</v>
      </c>
      <c r="B907" s="35" t="s">
        <v>1123</v>
      </c>
      <c r="C907" s="36"/>
      <c r="D907" s="37">
        <v>0</v>
      </c>
    </row>
    <row r="908">
      <c r="A908" s="38" t="s">
        <v>47</v>
      </c>
      <c r="B908" s="39"/>
      <c r="C908" s="42" t="s">
        <v>1111</v>
      </c>
      <c r="D908" s="43">
        <v>0</v>
      </c>
    </row>
    <row r="909">
      <c r="A909" s="28" t="s">
        <v>1109</v>
      </c>
      <c r="B909" s="35" t="s">
        <v>1335</v>
      </c>
      <c r="C909" s="36" t="s">
        <v>1250</v>
      </c>
      <c r="D909" s="37">
        <v>18.199999999999999</v>
      </c>
    </row>
    <row r="910">
      <c r="A910" s="38" t="s">
        <v>47</v>
      </c>
      <c r="B910" s="39"/>
      <c r="C910" s="40" t="s">
        <v>1251</v>
      </c>
      <c r="D910" s="41">
        <v>18.199999999999999</v>
      </c>
    </row>
    <row r="911">
      <c r="A911" s="38" t="s">
        <v>47</v>
      </c>
      <c r="B911" s="39"/>
      <c r="C911" s="42" t="s">
        <v>1111</v>
      </c>
      <c r="D911" s="43">
        <v>18.199999999999999</v>
      </c>
    </row>
    <row r="912">
      <c r="A912" s="28" t="s">
        <v>1109</v>
      </c>
      <c r="B912" s="35" t="s">
        <v>1119</v>
      </c>
      <c r="C912" s="36"/>
      <c r="D912" s="37">
        <v>0</v>
      </c>
    </row>
    <row r="913">
      <c r="A913" s="38" t="s">
        <v>47</v>
      </c>
      <c r="B913" s="39"/>
      <c r="C913" s="40" t="s">
        <v>181</v>
      </c>
      <c r="D913" s="41"/>
    </row>
    <row r="914">
      <c r="A914" s="38" t="s">
        <v>47</v>
      </c>
      <c r="B914" s="39"/>
      <c r="C914" s="40" t="s">
        <v>181</v>
      </c>
      <c r="D914" s="41"/>
    </row>
    <row r="915">
      <c r="A915" s="38" t="s">
        <v>47</v>
      </c>
      <c r="B915" s="39"/>
      <c r="C915" s="42" t="s">
        <v>1111</v>
      </c>
      <c r="D915" s="43">
        <v>0</v>
      </c>
    </row>
    <row r="916">
      <c r="A916" s="28" t="s">
        <v>1109</v>
      </c>
      <c r="B916" s="35" t="s">
        <v>1132</v>
      </c>
      <c r="C916" s="36" t="s">
        <v>1133</v>
      </c>
      <c r="D916" s="37">
        <v>0</v>
      </c>
    </row>
    <row r="917">
      <c r="A917" s="38" t="s">
        <v>47</v>
      </c>
      <c r="B917" s="39"/>
      <c r="C917" s="40" t="s">
        <v>181</v>
      </c>
      <c r="D917" s="41"/>
    </row>
    <row r="918">
      <c r="A918" s="38" t="s">
        <v>47</v>
      </c>
      <c r="B918" s="39"/>
      <c r="C918" s="42" t="s">
        <v>1111</v>
      </c>
      <c r="D918" s="43">
        <v>0</v>
      </c>
    </row>
    <row r="919">
      <c r="A919" s="28" t="s">
        <v>1109</v>
      </c>
      <c r="B919" s="35" t="s">
        <v>1144</v>
      </c>
      <c r="C919" s="36"/>
      <c r="D919" s="37">
        <v>0</v>
      </c>
    </row>
    <row r="920">
      <c r="A920" s="38" t="s">
        <v>47</v>
      </c>
      <c r="B920" s="39"/>
      <c r="C920" s="42" t="s">
        <v>181</v>
      </c>
      <c r="D920" s="43"/>
    </row>
    <row r="921">
      <c r="A921" s="28" t="s">
        <v>1109</v>
      </c>
      <c r="B921" s="35" t="s">
        <v>1145</v>
      </c>
      <c r="C921" s="36" t="s">
        <v>1146</v>
      </c>
      <c r="D921" s="37">
        <v>0</v>
      </c>
    </row>
    <row r="922">
      <c r="A922" s="38" t="s">
        <v>47</v>
      </c>
      <c r="B922" s="39"/>
      <c r="C922" s="40" t="s">
        <v>181</v>
      </c>
      <c r="D922" s="41"/>
    </row>
    <row r="923">
      <c r="A923" s="38" t="s">
        <v>47</v>
      </c>
      <c r="B923" s="39"/>
      <c r="C923" s="42" t="s">
        <v>1111</v>
      </c>
      <c r="D923" s="43">
        <v>0</v>
      </c>
    </row>
    <row r="924">
      <c r="A924" s="28" t="s">
        <v>1109</v>
      </c>
      <c r="B924" s="35" t="s">
        <v>1336</v>
      </c>
      <c r="C924" s="36" t="s">
        <v>1277</v>
      </c>
      <c r="D924" s="37">
        <v>313</v>
      </c>
    </row>
    <row r="925">
      <c r="A925" s="38" t="s">
        <v>47</v>
      </c>
      <c r="B925" s="39"/>
      <c r="C925" s="40" t="s">
        <v>1278</v>
      </c>
      <c r="D925" s="41">
        <v>313</v>
      </c>
    </row>
    <row r="926">
      <c r="A926" s="38" t="s">
        <v>47</v>
      </c>
      <c r="B926" s="39"/>
      <c r="C926" s="42" t="s">
        <v>1111</v>
      </c>
      <c r="D926" s="43">
        <v>313</v>
      </c>
    </row>
    <row r="927">
      <c r="A927" s="28" t="s">
        <v>1109</v>
      </c>
      <c r="B927" s="35" t="s">
        <v>1261</v>
      </c>
      <c r="C927" s="36" t="s">
        <v>1262</v>
      </c>
      <c r="D927" s="37">
        <v>0.050000000000000003</v>
      </c>
    </row>
    <row r="928">
      <c r="A928" s="28" t="s">
        <v>1109</v>
      </c>
      <c r="B928" s="35" t="s">
        <v>1260</v>
      </c>
      <c r="C928" s="36"/>
      <c r="D928" s="37">
        <v>0</v>
      </c>
    </row>
    <row r="929">
      <c r="A929" s="38" t="s">
        <v>47</v>
      </c>
      <c r="B929" s="39"/>
      <c r="C929" s="40" t="s">
        <v>181</v>
      </c>
      <c r="D929" s="41"/>
    </row>
    <row r="930">
      <c r="A930" s="38" t="s">
        <v>47</v>
      </c>
      <c r="B930" s="39"/>
      <c r="C930" s="42" t="s">
        <v>1111</v>
      </c>
      <c r="D930" s="43">
        <v>0</v>
      </c>
    </row>
    <row r="931">
      <c r="A931" s="28" t="s">
        <v>1109</v>
      </c>
      <c r="B931" s="35" t="s">
        <v>1225</v>
      </c>
      <c r="C931" s="36" t="s">
        <v>1226</v>
      </c>
      <c r="D931" s="37">
        <v>0</v>
      </c>
    </row>
    <row r="932">
      <c r="A932" s="38" t="s">
        <v>47</v>
      </c>
      <c r="B932" s="39"/>
      <c r="C932" s="40" t="s">
        <v>181</v>
      </c>
      <c r="D932" s="41"/>
    </row>
    <row r="933">
      <c r="A933" s="38" t="s">
        <v>47</v>
      </c>
      <c r="B933" s="39"/>
      <c r="C933" s="40" t="s">
        <v>181</v>
      </c>
      <c r="D933" s="41"/>
    </row>
    <row r="934">
      <c r="A934" s="38" t="s">
        <v>47</v>
      </c>
      <c r="B934" s="39"/>
      <c r="C934" s="40" t="s">
        <v>181</v>
      </c>
      <c r="D934" s="41"/>
    </row>
    <row r="935">
      <c r="A935" s="38" t="s">
        <v>47</v>
      </c>
      <c r="B935" s="39"/>
      <c r="C935" s="40" t="s">
        <v>181</v>
      </c>
      <c r="D935" s="41"/>
    </row>
    <row r="936">
      <c r="A936" s="38" t="s">
        <v>47</v>
      </c>
      <c r="B936" s="39"/>
      <c r="C936" s="40" t="s">
        <v>181</v>
      </c>
      <c r="D936" s="41"/>
    </row>
    <row r="937">
      <c r="A937" s="38" t="s">
        <v>47</v>
      </c>
      <c r="B937" s="39"/>
      <c r="C937" s="40" t="s">
        <v>181</v>
      </c>
      <c r="D937" s="41"/>
    </row>
    <row r="938">
      <c r="A938" s="38" t="s">
        <v>47</v>
      </c>
      <c r="B938" s="39"/>
      <c r="C938" s="40" t="s">
        <v>181</v>
      </c>
      <c r="D938" s="41"/>
    </row>
    <row r="939">
      <c r="A939" s="38" t="s">
        <v>47</v>
      </c>
      <c r="B939" s="39"/>
      <c r="C939" s="42" t="s">
        <v>1111</v>
      </c>
      <c r="D939" s="43">
        <v>0</v>
      </c>
    </row>
    <row r="940">
      <c r="A940" s="28" t="s">
        <v>1109</v>
      </c>
      <c r="B940" s="35" t="s">
        <v>1337</v>
      </c>
      <c r="C940" s="36" t="s">
        <v>1142</v>
      </c>
      <c r="D940" s="37">
        <v>427.44</v>
      </c>
    </row>
    <row r="941">
      <c r="A941" s="38" t="s">
        <v>47</v>
      </c>
      <c r="B941" s="39"/>
      <c r="C941" s="40" t="s">
        <v>1143</v>
      </c>
      <c r="D941" s="41">
        <v>427.44</v>
      </c>
    </row>
    <row r="942">
      <c r="A942" s="38" t="s">
        <v>47</v>
      </c>
      <c r="B942" s="39"/>
      <c r="C942" s="42" t="s">
        <v>1111</v>
      </c>
      <c r="D942" s="43">
        <v>427.44</v>
      </c>
    </row>
    <row r="943">
      <c r="A943" s="28" t="s">
        <v>1109</v>
      </c>
      <c r="B943" s="35" t="s">
        <v>1206</v>
      </c>
      <c r="C943" s="36"/>
      <c r="D943" s="37">
        <v>0</v>
      </c>
    </row>
    <row r="944">
      <c r="A944" s="38" t="s">
        <v>47</v>
      </c>
      <c r="B944" s="39"/>
      <c r="C944" s="40" t="s">
        <v>181</v>
      </c>
      <c r="D944" s="41"/>
    </row>
    <row r="945">
      <c r="A945" s="38" t="s">
        <v>47</v>
      </c>
      <c r="B945" s="39"/>
      <c r="C945" s="42" t="s">
        <v>1111</v>
      </c>
      <c r="D945" s="43">
        <v>0</v>
      </c>
    </row>
    <row r="946">
      <c r="A946" s="28" t="s">
        <v>1109</v>
      </c>
      <c r="B946" s="35" t="s">
        <v>1338</v>
      </c>
      <c r="C946" s="36" t="s">
        <v>1169</v>
      </c>
      <c r="D946" s="37">
        <v>0.93300000000000005</v>
      </c>
    </row>
    <row r="947">
      <c r="A947" s="38" t="s">
        <v>47</v>
      </c>
      <c r="B947" s="39"/>
      <c r="C947" s="40" t="s">
        <v>1170</v>
      </c>
      <c r="D947" s="41">
        <v>0.93300000000000005</v>
      </c>
    </row>
    <row r="948">
      <c r="A948" s="38" t="s">
        <v>47</v>
      </c>
      <c r="B948" s="39"/>
      <c r="C948" s="42" t="s">
        <v>1111</v>
      </c>
      <c r="D948" s="43">
        <v>0.93300000000000005</v>
      </c>
    </row>
    <row r="949">
      <c r="A949" s="28" t="s">
        <v>1109</v>
      </c>
      <c r="B949" s="35" t="s">
        <v>1212</v>
      </c>
      <c r="C949" s="36"/>
      <c r="D949" s="37">
        <v>0</v>
      </c>
    </row>
    <row r="950">
      <c r="A950" s="38" t="s">
        <v>47</v>
      </c>
      <c r="B950" s="39"/>
      <c r="C950" s="40" t="s">
        <v>181</v>
      </c>
      <c r="D950" s="41"/>
    </row>
    <row r="951">
      <c r="A951" s="38" t="s">
        <v>47</v>
      </c>
      <c r="B951" s="39"/>
      <c r="C951" s="40" t="s">
        <v>181</v>
      </c>
      <c r="D951" s="41"/>
    </row>
    <row r="952">
      <c r="A952" s="38" t="s">
        <v>47</v>
      </c>
      <c r="B952" s="39"/>
      <c r="C952" s="42" t="s">
        <v>1111</v>
      </c>
      <c r="D952" s="43">
        <v>0</v>
      </c>
    </row>
    <row r="953">
      <c r="A953" s="28" t="s">
        <v>1109</v>
      </c>
      <c r="B953" s="35" t="s">
        <v>1120</v>
      </c>
      <c r="C953" s="36"/>
      <c r="D953" s="37">
        <v>0</v>
      </c>
    </row>
    <row r="954">
      <c r="A954" s="38" t="s">
        <v>47</v>
      </c>
      <c r="B954" s="39"/>
      <c r="C954" s="40" t="s">
        <v>181</v>
      </c>
      <c r="D954" s="41"/>
    </row>
    <row r="955">
      <c r="A955" s="38" t="s">
        <v>47</v>
      </c>
      <c r="B955" s="39"/>
      <c r="C955" s="42" t="s">
        <v>1111</v>
      </c>
      <c r="D955" s="43">
        <v>0</v>
      </c>
    </row>
    <row r="956">
      <c r="A956" s="28" t="s">
        <v>1109</v>
      </c>
      <c r="B956" s="35" t="s">
        <v>1215</v>
      </c>
      <c r="C956" s="36"/>
      <c r="D956" s="37">
        <v>0</v>
      </c>
    </row>
    <row r="957">
      <c r="A957" s="38" t="s">
        <v>47</v>
      </c>
      <c r="B957" s="39"/>
      <c r="C957" s="40" t="s">
        <v>181</v>
      </c>
      <c r="D957" s="41"/>
    </row>
    <row r="958">
      <c r="A958" s="38" t="s">
        <v>47</v>
      </c>
      <c r="B958" s="39"/>
      <c r="C958" s="40" t="s">
        <v>181</v>
      </c>
      <c r="D958" s="41"/>
    </row>
    <row r="959">
      <c r="A959" s="38" t="s">
        <v>47</v>
      </c>
      <c r="B959" s="39"/>
      <c r="C959" s="42" t="s">
        <v>1111</v>
      </c>
      <c r="D959" s="43">
        <v>0</v>
      </c>
    </row>
    <row r="960">
      <c r="A960" s="28" t="s">
        <v>1109</v>
      </c>
      <c r="B960" s="35" t="s">
        <v>1180</v>
      </c>
      <c r="C960" s="36"/>
      <c r="D960" s="37">
        <v>0</v>
      </c>
    </row>
    <row r="961">
      <c r="A961" s="38" t="s">
        <v>47</v>
      </c>
      <c r="B961" s="39"/>
      <c r="C961" s="40" t="s">
        <v>181</v>
      </c>
      <c r="D961" s="41"/>
    </row>
    <row r="962">
      <c r="A962" s="38" t="s">
        <v>47</v>
      </c>
      <c r="B962" s="39"/>
      <c r="C962" s="42" t="s">
        <v>1111</v>
      </c>
      <c r="D962" s="43">
        <v>0</v>
      </c>
    </row>
    <row r="963">
      <c r="A963" s="28" t="s">
        <v>1109</v>
      </c>
      <c r="B963" s="35" t="s">
        <v>1155</v>
      </c>
      <c r="C963" s="36"/>
      <c r="D963" s="37">
        <v>0</v>
      </c>
    </row>
    <row r="964">
      <c r="A964" s="38" t="s">
        <v>47</v>
      </c>
      <c r="B964" s="39"/>
      <c r="C964" s="40" t="s">
        <v>1033</v>
      </c>
      <c r="D964" s="41">
        <v>0</v>
      </c>
    </row>
    <row r="965">
      <c r="A965" s="38" t="s">
        <v>47</v>
      </c>
      <c r="B965" s="39"/>
      <c r="C965" s="42" t="s">
        <v>1111</v>
      </c>
      <c r="D965" s="43">
        <v>0</v>
      </c>
    </row>
    <row r="966">
      <c r="A966" s="28" t="s">
        <v>1109</v>
      </c>
      <c r="B966" s="35" t="s">
        <v>1339</v>
      </c>
      <c r="C966" s="36" t="s">
        <v>1167</v>
      </c>
      <c r="D966" s="37">
        <v>3.25</v>
      </c>
    </row>
    <row r="967">
      <c r="A967" s="38" t="s">
        <v>47</v>
      </c>
      <c r="B967" s="39"/>
      <c r="C967" s="40" t="s">
        <v>1168</v>
      </c>
      <c r="D967" s="41">
        <v>3.25</v>
      </c>
    </row>
    <row r="968">
      <c r="A968" s="38" t="s">
        <v>47</v>
      </c>
      <c r="B968" s="39"/>
      <c r="C968" s="42" t="s">
        <v>1111</v>
      </c>
      <c r="D968" s="43">
        <v>3.25</v>
      </c>
    </row>
    <row r="969">
      <c r="A969" s="28" t="s">
        <v>1109</v>
      </c>
      <c r="B969" s="35" t="s">
        <v>1156</v>
      </c>
      <c r="C969" s="36"/>
      <c r="D969" s="37">
        <v>0</v>
      </c>
    </row>
    <row r="970">
      <c r="A970" s="38" t="s">
        <v>47</v>
      </c>
      <c r="B970" s="39"/>
      <c r="C970" s="40" t="s">
        <v>181</v>
      </c>
      <c r="D970" s="41"/>
    </row>
    <row r="971">
      <c r="A971" s="38" t="s">
        <v>47</v>
      </c>
      <c r="B971" s="39"/>
      <c r="C971" s="42" t="s">
        <v>1111</v>
      </c>
      <c r="D971" s="43">
        <v>0</v>
      </c>
    </row>
    <row r="972">
      <c r="A972" s="28" t="s">
        <v>1109</v>
      </c>
      <c r="B972" s="35" t="s">
        <v>1240</v>
      </c>
      <c r="C972" s="36" t="s">
        <v>1241</v>
      </c>
      <c r="D972" s="37">
        <v>0</v>
      </c>
    </row>
    <row r="973">
      <c r="A973" s="38" t="s">
        <v>47</v>
      </c>
      <c r="B973" s="39"/>
      <c r="C973" s="40" t="s">
        <v>181</v>
      </c>
      <c r="D973" s="41"/>
    </row>
    <row r="974">
      <c r="A974" s="38" t="s">
        <v>47</v>
      </c>
      <c r="B974" s="39"/>
      <c r="C974" s="40" t="s">
        <v>181</v>
      </c>
      <c r="D974" s="41"/>
    </row>
    <row r="975">
      <c r="A975" s="38" t="s">
        <v>47</v>
      </c>
      <c r="B975" s="39"/>
      <c r="C975" s="42" t="s">
        <v>1111</v>
      </c>
      <c r="D975" s="43">
        <v>0</v>
      </c>
    </row>
    <row r="976">
      <c r="A976" s="28" t="s">
        <v>1109</v>
      </c>
      <c r="B976" s="35" t="s">
        <v>1237</v>
      </c>
      <c r="C976" s="36"/>
      <c r="D976" s="37">
        <v>0</v>
      </c>
    </row>
    <row r="977">
      <c r="A977" s="38" t="s">
        <v>47</v>
      </c>
      <c r="B977" s="39"/>
      <c r="C977" s="40" t="s">
        <v>181</v>
      </c>
      <c r="D977" s="41"/>
    </row>
    <row r="978">
      <c r="A978" s="38" t="s">
        <v>47</v>
      </c>
      <c r="B978" s="39"/>
      <c r="C978" s="42" t="s">
        <v>1111</v>
      </c>
      <c r="D978" s="43">
        <v>0</v>
      </c>
    </row>
    <row r="979">
      <c r="A979" s="28" t="s">
        <v>1109</v>
      </c>
      <c r="B979" s="35" t="s">
        <v>1340</v>
      </c>
      <c r="C979" s="36"/>
      <c r="D979" s="37">
        <v>186.91</v>
      </c>
    </row>
    <row r="980">
      <c r="A980" s="38" t="s">
        <v>47</v>
      </c>
      <c r="B980" s="39"/>
      <c r="C980" s="40" t="s">
        <v>1243</v>
      </c>
      <c r="D980" s="41">
        <v>186.91</v>
      </c>
    </row>
    <row r="981">
      <c r="A981" s="38" t="s">
        <v>47</v>
      </c>
      <c r="B981" s="39"/>
      <c r="C981" s="42" t="s">
        <v>1111</v>
      </c>
      <c r="D981" s="43">
        <v>186.91</v>
      </c>
    </row>
    <row r="982">
      <c r="A982" s="28" t="s">
        <v>1109</v>
      </c>
      <c r="B982" s="35" t="s">
        <v>1255</v>
      </c>
      <c r="C982" s="36" t="s">
        <v>1256</v>
      </c>
      <c r="D982" s="37">
        <v>0</v>
      </c>
    </row>
    <row r="983">
      <c r="A983" s="38" t="s">
        <v>47</v>
      </c>
      <c r="B983" s="39"/>
      <c r="C983" s="40" t="s">
        <v>181</v>
      </c>
      <c r="D983" s="41"/>
    </row>
    <row r="984">
      <c r="A984" s="38" t="s">
        <v>47</v>
      </c>
      <c r="B984" s="39"/>
      <c r="C984" s="40" t="s">
        <v>181</v>
      </c>
      <c r="D984" s="41"/>
    </row>
    <row r="985">
      <c r="A985" s="38" t="s">
        <v>47</v>
      </c>
      <c r="B985" s="39"/>
      <c r="C985" s="42" t="s">
        <v>1111</v>
      </c>
      <c r="D985" s="43">
        <v>0</v>
      </c>
    </row>
    <row r="986">
      <c r="A986" s="28" t="s">
        <v>1109</v>
      </c>
      <c r="B986" s="35" t="s">
        <v>1130</v>
      </c>
      <c r="C986" s="36" t="s">
        <v>1131</v>
      </c>
      <c r="D986" s="37">
        <v>0</v>
      </c>
    </row>
    <row r="987">
      <c r="A987" s="38" t="s">
        <v>47</v>
      </c>
      <c r="B987" s="39"/>
      <c r="C987" s="40" t="s">
        <v>181</v>
      </c>
      <c r="D987" s="41"/>
    </row>
    <row r="988">
      <c r="A988" s="38" t="s">
        <v>47</v>
      </c>
      <c r="B988" s="39"/>
      <c r="C988" s="42" t="s">
        <v>1111</v>
      </c>
      <c r="D988" s="43">
        <v>0</v>
      </c>
    </row>
    <row r="989">
      <c r="A989" s="28" t="s">
        <v>1109</v>
      </c>
      <c r="B989" s="35" t="s">
        <v>1127</v>
      </c>
      <c r="C989" s="36" t="s">
        <v>1128</v>
      </c>
      <c r="D989" s="37">
        <v>20</v>
      </c>
    </row>
    <row r="990">
      <c r="A990" s="38" t="s">
        <v>47</v>
      </c>
      <c r="B990" s="39"/>
      <c r="C990" s="42" t="s">
        <v>1129</v>
      </c>
      <c r="D990" s="43">
        <v>20</v>
      </c>
    </row>
    <row r="991">
      <c r="A991" s="28" t="s">
        <v>1109</v>
      </c>
      <c r="B991" s="35" t="s">
        <v>1209</v>
      </c>
      <c r="C991" s="36"/>
      <c r="D991" s="37">
        <v>0</v>
      </c>
    </row>
    <row r="992">
      <c r="A992" s="38" t="s">
        <v>47</v>
      </c>
      <c r="B992" s="39"/>
      <c r="C992" s="40" t="s">
        <v>181</v>
      </c>
      <c r="D992" s="41"/>
    </row>
    <row r="993">
      <c r="A993" s="38" t="s">
        <v>47</v>
      </c>
      <c r="B993" s="39"/>
      <c r="C993" s="40" t="s">
        <v>181</v>
      </c>
      <c r="D993" s="41"/>
    </row>
    <row r="994">
      <c r="A994" s="38" t="s">
        <v>47</v>
      </c>
      <c r="B994" s="39"/>
      <c r="C994" s="42" t="s">
        <v>1111</v>
      </c>
      <c r="D994" s="43">
        <v>0</v>
      </c>
    </row>
    <row r="995">
      <c r="A995" s="28" t="s">
        <v>1109</v>
      </c>
      <c r="B995" s="35" t="s">
        <v>1221</v>
      </c>
      <c r="C995" s="36"/>
      <c r="D995" s="37">
        <v>0</v>
      </c>
    </row>
    <row r="996">
      <c r="A996" s="38" t="s">
        <v>47</v>
      </c>
      <c r="B996" s="39"/>
      <c r="C996" s="40" t="s">
        <v>181</v>
      </c>
      <c r="D996" s="41"/>
    </row>
    <row r="997">
      <c r="A997" s="38" t="s">
        <v>47</v>
      </c>
      <c r="B997" s="39"/>
      <c r="C997" s="42" t="s">
        <v>1111</v>
      </c>
      <c r="D997" s="43">
        <v>0</v>
      </c>
    </row>
    <row r="998">
      <c r="A998" s="28" t="s">
        <v>1109</v>
      </c>
      <c r="B998" s="35" t="s">
        <v>1341</v>
      </c>
      <c r="C998" s="36" t="s">
        <v>1174</v>
      </c>
      <c r="D998" s="37">
        <v>241.97</v>
      </c>
    </row>
    <row r="999">
      <c r="A999" s="38" t="s">
        <v>47</v>
      </c>
      <c r="B999" s="39"/>
      <c r="C999" s="40" t="s">
        <v>1175</v>
      </c>
      <c r="D999" s="41">
        <v>241.97</v>
      </c>
    </row>
    <row r="1000">
      <c r="A1000" s="38" t="s">
        <v>47</v>
      </c>
      <c r="B1000" s="39"/>
      <c r="C1000" s="42" t="s">
        <v>1111</v>
      </c>
      <c r="D1000" s="43">
        <v>241.97</v>
      </c>
    </row>
    <row r="1001">
      <c r="A1001" s="28" t="s">
        <v>1109</v>
      </c>
      <c r="B1001" s="35" t="s">
        <v>1342</v>
      </c>
      <c r="C1001" s="36" t="s">
        <v>1272</v>
      </c>
      <c r="D1001" s="37">
        <v>104.745</v>
      </c>
    </row>
    <row r="1002">
      <c r="A1002" s="38" t="s">
        <v>47</v>
      </c>
      <c r="B1002" s="39"/>
      <c r="C1002" s="40" t="s">
        <v>1273</v>
      </c>
      <c r="D1002" s="41">
        <v>69.626000000000005</v>
      </c>
    </row>
    <row r="1003">
      <c r="A1003" s="38" t="s">
        <v>47</v>
      </c>
      <c r="B1003" s="39"/>
      <c r="C1003" s="40" t="s">
        <v>1274</v>
      </c>
      <c r="D1003" s="41">
        <v>35.119</v>
      </c>
    </row>
    <row r="1004">
      <c r="A1004" s="38" t="s">
        <v>47</v>
      </c>
      <c r="B1004" s="39"/>
      <c r="C1004" s="42" t="s">
        <v>1111</v>
      </c>
      <c r="D1004" s="43">
        <v>104.745</v>
      </c>
    </row>
    <row r="1005">
      <c r="A1005" s="28" t="s">
        <v>1109</v>
      </c>
      <c r="B1005" s="35" t="s">
        <v>1189</v>
      </c>
      <c r="C1005" s="36" t="s">
        <v>1190</v>
      </c>
      <c r="D1005" s="37">
        <v>0</v>
      </c>
    </row>
    <row r="1006">
      <c r="A1006" s="38" t="s">
        <v>47</v>
      </c>
      <c r="B1006" s="39"/>
      <c r="C1006" s="40" t="s">
        <v>181</v>
      </c>
      <c r="D1006" s="41"/>
    </row>
    <row r="1007">
      <c r="A1007" s="38" t="s">
        <v>47</v>
      </c>
      <c r="B1007" s="39"/>
      <c r="C1007" s="42" t="s">
        <v>1111</v>
      </c>
      <c r="D1007" s="43">
        <v>0</v>
      </c>
    </row>
    <row r="1008">
      <c r="A1008" s="28" t="s">
        <v>1109</v>
      </c>
      <c r="B1008" s="35" t="s">
        <v>1116</v>
      </c>
      <c r="C1008" s="36" t="s">
        <v>1117</v>
      </c>
      <c r="D1008" s="37">
        <v>0.80000000000000004</v>
      </c>
    </row>
    <row r="1009">
      <c r="A1009" s="38" t="s">
        <v>47</v>
      </c>
      <c r="B1009" s="39"/>
      <c r="C1009" s="42" t="s">
        <v>1118</v>
      </c>
      <c r="D1009" s="43">
        <v>0.80000000000000004</v>
      </c>
    </row>
    <row r="1010">
      <c r="A1010" s="28" t="s">
        <v>1109</v>
      </c>
      <c r="B1010" s="35" t="s">
        <v>1343</v>
      </c>
      <c r="C1010" s="36" t="s">
        <v>1186</v>
      </c>
      <c r="D1010" s="37">
        <v>52.960000000000001</v>
      </c>
    </row>
    <row r="1011">
      <c r="A1011" s="38" t="s">
        <v>47</v>
      </c>
      <c r="B1011" s="39"/>
      <c r="C1011" s="40" t="s">
        <v>1187</v>
      </c>
      <c r="D1011" s="41">
        <v>30</v>
      </c>
    </row>
    <row r="1012">
      <c r="A1012" s="38" t="s">
        <v>47</v>
      </c>
      <c r="B1012" s="39"/>
      <c r="C1012" s="40" t="s">
        <v>1188</v>
      </c>
      <c r="D1012" s="41">
        <v>22.960000000000001</v>
      </c>
    </row>
    <row r="1013">
      <c r="A1013" s="38" t="s">
        <v>47</v>
      </c>
      <c r="B1013" s="39"/>
      <c r="C1013" s="42" t="s">
        <v>1111</v>
      </c>
      <c r="D1013" s="43">
        <v>52.960000000000001</v>
      </c>
    </row>
    <row r="1014">
      <c r="A1014" s="28" t="s">
        <v>1109</v>
      </c>
      <c r="B1014" s="35" t="s">
        <v>1232</v>
      </c>
      <c r="C1014" s="36"/>
      <c r="D1014" s="37">
        <v>0</v>
      </c>
    </row>
    <row r="1015">
      <c r="A1015" s="38" t="s">
        <v>47</v>
      </c>
      <c r="B1015" s="39"/>
      <c r="C1015" s="40" t="s">
        <v>181</v>
      </c>
      <c r="D1015" s="41"/>
    </row>
    <row r="1016">
      <c r="A1016" s="38" t="s">
        <v>47</v>
      </c>
      <c r="B1016" s="39"/>
      <c r="C1016" s="42" t="s">
        <v>1111</v>
      </c>
      <c r="D1016" s="43">
        <v>0</v>
      </c>
    </row>
    <row r="1017">
      <c r="A1017" s="28" t="s">
        <v>1109</v>
      </c>
      <c r="B1017" s="35" t="s">
        <v>1279</v>
      </c>
      <c r="C1017" s="36"/>
      <c r="D1017" s="37">
        <v>0</v>
      </c>
    </row>
    <row r="1018">
      <c r="A1018" s="38" t="s">
        <v>47</v>
      </c>
      <c r="B1018" s="39"/>
      <c r="C1018" s="40" t="s">
        <v>181</v>
      </c>
      <c r="D1018" s="41"/>
    </row>
    <row r="1019">
      <c r="A1019" s="38" t="s">
        <v>47</v>
      </c>
      <c r="B1019" s="39"/>
      <c r="C1019" s="40" t="s">
        <v>181</v>
      </c>
      <c r="D1019" s="41"/>
    </row>
    <row r="1020">
      <c r="A1020" s="38" t="s">
        <v>47</v>
      </c>
      <c r="B1020" s="39"/>
      <c r="C1020" s="42" t="s">
        <v>1111</v>
      </c>
      <c r="D1020" s="43">
        <v>0</v>
      </c>
    </row>
    <row r="1021">
      <c r="A1021" s="28" t="s">
        <v>1109</v>
      </c>
      <c r="B1021" s="35" t="s">
        <v>1344</v>
      </c>
      <c r="C1021" s="36" t="s">
        <v>1140</v>
      </c>
      <c r="D1021" s="37">
        <v>2</v>
      </c>
    </row>
    <row r="1022">
      <c r="A1022" s="38" t="s">
        <v>47</v>
      </c>
      <c r="B1022" s="39"/>
      <c r="C1022" s="40" t="s">
        <v>1141</v>
      </c>
      <c r="D1022" s="41">
        <v>2</v>
      </c>
    </row>
    <row r="1023">
      <c r="A1023" s="38" t="s">
        <v>47</v>
      </c>
      <c r="B1023" s="39"/>
      <c r="C1023" s="42" t="s">
        <v>1111</v>
      </c>
      <c r="D1023" s="43">
        <v>2</v>
      </c>
    </row>
    <row r="1024">
      <c r="A1024" s="28" t="s">
        <v>1109</v>
      </c>
      <c r="B1024" s="35" t="s">
        <v>1345</v>
      </c>
      <c r="C1024" s="36" t="s">
        <v>1138</v>
      </c>
      <c r="D1024" s="37">
        <v>1229.99</v>
      </c>
    </row>
    <row r="1025">
      <c r="A1025" s="38" t="s">
        <v>47</v>
      </c>
      <c r="B1025" s="39"/>
      <c r="C1025" s="40" t="s">
        <v>1139</v>
      </c>
      <c r="D1025" s="41">
        <v>1229.99</v>
      </c>
    </row>
    <row r="1026">
      <c r="A1026" s="38" t="s">
        <v>47</v>
      </c>
      <c r="B1026" s="39"/>
      <c r="C1026" s="42" t="s">
        <v>1111</v>
      </c>
      <c r="D1026" s="43">
        <v>1229.99</v>
      </c>
    </row>
    <row r="1027">
      <c r="A1027" s="28" t="s">
        <v>1109</v>
      </c>
      <c r="B1027" s="35" t="s">
        <v>1242</v>
      </c>
      <c r="C1027" s="36"/>
      <c r="D1027" s="37">
        <v>0</v>
      </c>
    </row>
    <row r="1028">
      <c r="A1028" s="38" t="s">
        <v>47</v>
      </c>
      <c r="B1028" s="39"/>
      <c r="C1028" s="40" t="s">
        <v>181</v>
      </c>
      <c r="D1028" s="41"/>
    </row>
    <row r="1029">
      <c r="A1029" s="38" t="s">
        <v>47</v>
      </c>
      <c r="B1029" s="39"/>
      <c r="C1029" s="42" t="s">
        <v>1111</v>
      </c>
      <c r="D1029" s="43">
        <v>0</v>
      </c>
    </row>
    <row r="1030">
      <c r="A1030" s="28" t="s">
        <v>1109</v>
      </c>
      <c r="B1030" s="35" t="s">
        <v>1265</v>
      </c>
      <c r="C1030" s="36"/>
      <c r="D1030" s="37">
        <v>0</v>
      </c>
    </row>
    <row r="1031">
      <c r="A1031" s="38" t="s">
        <v>47</v>
      </c>
      <c r="B1031" s="39"/>
      <c r="C1031" s="40" t="s">
        <v>181</v>
      </c>
      <c r="D1031" s="41"/>
    </row>
    <row r="1032">
      <c r="A1032" s="38" t="s">
        <v>47</v>
      </c>
      <c r="B1032" s="39"/>
      <c r="C1032" s="42" t="s">
        <v>1111</v>
      </c>
      <c r="D1032" s="43">
        <v>0</v>
      </c>
    </row>
    <row r="1033">
      <c r="A1033" s="28" t="s">
        <v>1112</v>
      </c>
      <c r="B1033" s="44" t="s">
        <v>211</v>
      </c>
      <c r="C1033" s="36" t="s">
        <v>1152</v>
      </c>
      <c r="D1033" s="37">
        <v>527.60000000000002</v>
      </c>
    </row>
    <row r="1034">
      <c r="A1034" s="38" t="s">
        <v>47</v>
      </c>
      <c r="B1034" s="39"/>
      <c r="C1034" s="40" t="s">
        <v>1346</v>
      </c>
      <c r="D1034" s="41">
        <v>527.60000000000002</v>
      </c>
    </row>
    <row r="1035">
      <c r="A1035" s="38" t="s">
        <v>47</v>
      </c>
      <c r="B1035" s="39"/>
      <c r="C1035" s="42" t="s">
        <v>1111</v>
      </c>
      <c r="D1035" s="43">
        <v>527.60000000000002</v>
      </c>
    </row>
    <row r="1036">
      <c r="A1036" s="28" t="s">
        <v>1109</v>
      </c>
      <c r="B1036" s="35" t="s">
        <v>1216</v>
      </c>
      <c r="C1036" s="36"/>
      <c r="D1036" s="37">
        <v>0</v>
      </c>
    </row>
    <row r="1037">
      <c r="A1037" s="38" t="s">
        <v>47</v>
      </c>
      <c r="B1037" s="39"/>
      <c r="C1037" s="40" t="s">
        <v>181</v>
      </c>
      <c r="D1037" s="41"/>
    </row>
    <row r="1038">
      <c r="A1038" s="38" t="s">
        <v>47</v>
      </c>
      <c r="B1038" s="39"/>
      <c r="C1038" s="40" t="s">
        <v>1033</v>
      </c>
      <c r="D1038" s="41">
        <v>0</v>
      </c>
    </row>
    <row r="1039">
      <c r="A1039" s="38" t="s">
        <v>47</v>
      </c>
      <c r="B1039" s="39"/>
      <c r="C1039" s="40" t="s">
        <v>181</v>
      </c>
      <c r="D1039" s="41"/>
    </row>
    <row r="1040">
      <c r="A1040" s="38" t="s">
        <v>47</v>
      </c>
      <c r="B1040" s="39"/>
      <c r="C1040" s="42" t="s">
        <v>1111</v>
      </c>
      <c r="D1040" s="43">
        <v>0</v>
      </c>
    </row>
    <row r="1041">
      <c r="A1041" s="28" t="s">
        <v>1109</v>
      </c>
      <c r="B1041" s="35" t="s">
        <v>1182</v>
      </c>
      <c r="C1041" s="36"/>
      <c r="D1041" s="37">
        <v>2.2999999999999998</v>
      </c>
    </row>
    <row r="1042">
      <c r="A1042" s="28" t="s">
        <v>1109</v>
      </c>
      <c r="B1042" s="35" t="s">
        <v>1244</v>
      </c>
      <c r="C1042" s="36" t="s">
        <v>1245</v>
      </c>
      <c r="D1042" s="37">
        <v>0</v>
      </c>
    </row>
    <row r="1043">
      <c r="A1043" s="38" t="s">
        <v>47</v>
      </c>
      <c r="B1043" s="39"/>
      <c r="C1043" s="40" t="s">
        <v>181</v>
      </c>
      <c r="D1043" s="41"/>
    </row>
    <row r="1044">
      <c r="A1044" s="38" t="s">
        <v>47</v>
      </c>
      <c r="B1044" s="39"/>
      <c r="C1044" s="40" t="s">
        <v>181</v>
      </c>
      <c r="D1044" s="41"/>
    </row>
    <row r="1045">
      <c r="A1045" s="38" t="s">
        <v>47</v>
      </c>
      <c r="B1045" s="39"/>
      <c r="C1045" s="40" t="s">
        <v>181</v>
      </c>
      <c r="D1045" s="41"/>
    </row>
    <row r="1046">
      <c r="A1046" s="38" t="s">
        <v>47</v>
      </c>
      <c r="B1046" s="39"/>
      <c r="C1046" s="40" t="s">
        <v>181</v>
      </c>
      <c r="D1046" s="41"/>
    </row>
    <row r="1047">
      <c r="A1047" s="38" t="s">
        <v>47</v>
      </c>
      <c r="B1047" s="39"/>
      <c r="C1047" s="40" t="s">
        <v>181</v>
      </c>
      <c r="D1047" s="41"/>
    </row>
    <row r="1048">
      <c r="A1048" s="38" t="s">
        <v>47</v>
      </c>
      <c r="B1048" s="39"/>
      <c r="C1048" s="42" t="s">
        <v>1111</v>
      </c>
      <c r="D1048" s="43">
        <v>0</v>
      </c>
    </row>
    <row r="1049">
      <c r="A1049" s="28" t="s">
        <v>1109</v>
      </c>
      <c r="B1049" s="35" t="s">
        <v>1208</v>
      </c>
      <c r="C1049" s="36"/>
      <c r="D1049" s="37">
        <v>2.3999999999999999</v>
      </c>
    </row>
    <row r="1050">
      <c r="A1050" s="28" t="s">
        <v>1109</v>
      </c>
      <c r="B1050" s="35" t="s">
        <v>1267</v>
      </c>
      <c r="C1050" s="36" t="s">
        <v>1268</v>
      </c>
      <c r="D1050" s="37">
        <v>0</v>
      </c>
    </row>
    <row r="1051">
      <c r="A1051" s="38" t="s">
        <v>47</v>
      </c>
      <c r="B1051" s="39"/>
      <c r="C1051" s="40" t="s">
        <v>181</v>
      </c>
      <c r="D1051" s="41"/>
    </row>
    <row r="1052">
      <c r="A1052" s="38" t="s">
        <v>47</v>
      </c>
      <c r="B1052" s="39"/>
      <c r="C1052" s="40" t="s">
        <v>181</v>
      </c>
      <c r="D1052" s="41"/>
    </row>
    <row r="1053">
      <c r="A1053" s="38" t="s">
        <v>47</v>
      </c>
      <c r="B1053" s="39"/>
      <c r="C1053" s="42" t="s">
        <v>1111</v>
      </c>
      <c r="D1053" s="43">
        <v>0</v>
      </c>
    </row>
    <row r="1054">
      <c r="A1054" s="28" t="s">
        <v>1109</v>
      </c>
      <c r="B1054" s="35" t="s">
        <v>1134</v>
      </c>
      <c r="C1054" s="36" t="s">
        <v>1135</v>
      </c>
      <c r="D1054" s="37">
        <v>0</v>
      </c>
    </row>
    <row r="1055">
      <c r="A1055" s="38" t="s">
        <v>47</v>
      </c>
      <c r="B1055" s="39"/>
      <c r="C1055" s="40" t="s">
        <v>181</v>
      </c>
      <c r="D1055" s="41"/>
    </row>
    <row r="1056">
      <c r="A1056" s="38" t="s">
        <v>47</v>
      </c>
      <c r="B1056" s="39"/>
      <c r="C1056" s="42" t="s">
        <v>1111</v>
      </c>
      <c r="D1056" s="43">
        <v>0</v>
      </c>
    </row>
    <row r="1057">
      <c r="A1057" s="28" t="s">
        <v>1109</v>
      </c>
      <c r="B1057" s="35" t="s">
        <v>1173</v>
      </c>
      <c r="C1057" s="36"/>
      <c r="D1057" s="37">
        <v>0</v>
      </c>
    </row>
    <row r="1058">
      <c r="A1058" s="38" t="s">
        <v>47</v>
      </c>
      <c r="B1058" s="39"/>
      <c r="C1058" s="40" t="s">
        <v>181</v>
      </c>
      <c r="D1058" s="41"/>
    </row>
    <row r="1059">
      <c r="A1059" s="38" t="s">
        <v>47</v>
      </c>
      <c r="B1059" s="39"/>
      <c r="C1059" s="42" t="s">
        <v>1111</v>
      </c>
      <c r="D1059" s="43">
        <v>0</v>
      </c>
    </row>
    <row r="1060">
      <c r="A1060" s="28" t="s">
        <v>1109</v>
      </c>
      <c r="B1060" s="35" t="s">
        <v>1176</v>
      </c>
      <c r="C1060" s="36"/>
      <c r="D1060" s="37">
        <v>0</v>
      </c>
    </row>
    <row r="1061">
      <c r="A1061" s="38" t="s">
        <v>47</v>
      </c>
      <c r="B1061" s="39"/>
      <c r="C1061" s="40" t="s">
        <v>181</v>
      </c>
      <c r="D1061" s="41"/>
    </row>
    <row r="1062">
      <c r="A1062" s="38" t="s">
        <v>47</v>
      </c>
      <c r="B1062" s="39"/>
      <c r="C1062" s="42" t="s">
        <v>1111</v>
      </c>
      <c r="D1062" s="43">
        <v>0</v>
      </c>
    </row>
    <row r="1063">
      <c r="A1063" s="28" t="s">
        <v>1109</v>
      </c>
      <c r="B1063" s="35" t="s">
        <v>1252</v>
      </c>
      <c r="C1063" s="36"/>
      <c r="D1063" s="37">
        <v>0</v>
      </c>
    </row>
    <row r="1064">
      <c r="A1064" s="38" t="s">
        <v>47</v>
      </c>
      <c r="B1064" s="39"/>
      <c r="C1064" s="40" t="s">
        <v>181</v>
      </c>
      <c r="D1064" s="41"/>
    </row>
    <row r="1065">
      <c r="A1065" s="38" t="s">
        <v>47</v>
      </c>
      <c r="B1065" s="39"/>
      <c r="C1065" s="40" t="s">
        <v>181</v>
      </c>
      <c r="D1065" s="41"/>
    </row>
    <row r="1066">
      <c r="A1066" s="38" t="s">
        <v>47</v>
      </c>
      <c r="B1066" s="39"/>
      <c r="C1066" s="40" t="s">
        <v>181</v>
      </c>
      <c r="D1066" s="41"/>
    </row>
    <row r="1067">
      <c r="A1067" s="38" t="s">
        <v>47</v>
      </c>
      <c r="B1067" s="39"/>
      <c r="C1067" s="40" t="s">
        <v>181</v>
      </c>
      <c r="D1067" s="41"/>
    </row>
    <row r="1068">
      <c r="A1068" s="38" t="s">
        <v>47</v>
      </c>
      <c r="B1068" s="39"/>
      <c r="C1068" s="40" t="s">
        <v>181</v>
      </c>
      <c r="D1068" s="41"/>
    </row>
    <row r="1069">
      <c r="A1069" s="38" t="s">
        <v>47</v>
      </c>
      <c r="B1069" s="39"/>
      <c r="C1069" s="40" t="s">
        <v>181</v>
      </c>
      <c r="D1069" s="41"/>
    </row>
    <row r="1070">
      <c r="A1070" s="38" t="s">
        <v>47</v>
      </c>
      <c r="B1070" s="39"/>
      <c r="C1070" s="42" t="s">
        <v>1111</v>
      </c>
      <c r="D1070" s="43">
        <v>0</v>
      </c>
    </row>
    <row r="1071">
      <c r="A1071" s="28" t="s">
        <v>1109</v>
      </c>
      <c r="B1071" s="35" t="s">
        <v>1110</v>
      </c>
      <c r="C1071" s="36"/>
      <c r="D1071" s="37">
        <v>0</v>
      </c>
    </row>
    <row r="1072">
      <c r="A1072" s="38" t="s">
        <v>47</v>
      </c>
      <c r="B1072" s="39"/>
      <c r="C1072" s="40" t="s">
        <v>181</v>
      </c>
      <c r="D1072" s="41"/>
    </row>
    <row r="1073">
      <c r="A1073" s="38" t="s">
        <v>47</v>
      </c>
      <c r="B1073" s="39"/>
      <c r="C1073" s="42" t="s">
        <v>1111</v>
      </c>
      <c r="D1073" s="43">
        <v>0</v>
      </c>
    </row>
    <row r="1074">
      <c r="A1074" s="28" t="s">
        <v>1109</v>
      </c>
      <c r="B1074" s="35" t="s">
        <v>1347</v>
      </c>
      <c r="C1074" s="36"/>
      <c r="D1074" s="37">
        <v>45.021000000000001</v>
      </c>
    </row>
    <row r="1075">
      <c r="A1075" s="38" t="s">
        <v>47</v>
      </c>
      <c r="B1075" s="39"/>
      <c r="C1075" s="40" t="s">
        <v>1210</v>
      </c>
      <c r="D1075" s="41">
        <v>30.068000000000001</v>
      </c>
    </row>
    <row r="1076">
      <c r="A1076" s="38" t="s">
        <v>47</v>
      </c>
      <c r="B1076" s="39"/>
      <c r="C1076" s="40" t="s">
        <v>1211</v>
      </c>
      <c r="D1076" s="41">
        <v>14.952999999999999</v>
      </c>
    </row>
    <row r="1077">
      <c r="A1077" s="38" t="s">
        <v>47</v>
      </c>
      <c r="B1077" s="39"/>
      <c r="C1077" s="42" t="s">
        <v>1111</v>
      </c>
      <c r="D1077" s="43">
        <v>45.021000000000001</v>
      </c>
    </row>
    <row r="1078">
      <c r="A1078" s="28" t="s">
        <v>1109</v>
      </c>
      <c r="B1078" s="35" t="s">
        <v>1122</v>
      </c>
      <c r="C1078" s="36"/>
      <c r="D1078" s="37">
        <v>0</v>
      </c>
    </row>
    <row r="1079">
      <c r="A1079" s="38" t="s">
        <v>47</v>
      </c>
      <c r="B1079" s="39"/>
      <c r="C1079" s="40" t="s">
        <v>1033</v>
      </c>
      <c r="D1079" s="41">
        <v>0</v>
      </c>
    </row>
    <row r="1080">
      <c r="A1080" s="38" t="s">
        <v>47</v>
      </c>
      <c r="B1080" s="39"/>
      <c r="C1080" s="42" t="s">
        <v>1111</v>
      </c>
      <c r="D1080" s="43">
        <v>0</v>
      </c>
    </row>
    <row r="1081">
      <c r="A1081" s="28" t="s">
        <v>1109</v>
      </c>
      <c r="B1081" s="35" t="s">
        <v>1308</v>
      </c>
      <c r="C1081" s="36"/>
      <c r="D1081" s="37">
        <v>6.5</v>
      </c>
    </row>
    <row r="1082">
      <c r="A1082" s="38" t="s">
        <v>47</v>
      </c>
      <c r="B1082" s="39"/>
      <c r="C1082" s="40" t="s">
        <v>1149</v>
      </c>
      <c r="D1082" s="41">
        <v>6.5</v>
      </c>
    </row>
    <row r="1083">
      <c r="A1083" s="38" t="s">
        <v>47</v>
      </c>
      <c r="B1083" s="39"/>
      <c r="C1083" s="42" t="s">
        <v>1111</v>
      </c>
      <c r="D1083" s="43">
        <v>6.5</v>
      </c>
    </row>
    <row r="1084">
      <c r="A1084" s="28" t="s">
        <v>1109</v>
      </c>
      <c r="B1084" s="35" t="s">
        <v>1348</v>
      </c>
      <c r="C1084" s="36" t="s">
        <v>1224</v>
      </c>
      <c r="D1084" s="37">
        <v>2</v>
      </c>
    </row>
    <row r="1085">
      <c r="A1085" s="38" t="s">
        <v>47</v>
      </c>
      <c r="B1085" s="39"/>
      <c r="C1085" s="40" t="s">
        <v>1141</v>
      </c>
      <c r="D1085" s="41">
        <v>2</v>
      </c>
    </row>
    <row r="1086">
      <c r="A1086" s="38" t="s">
        <v>47</v>
      </c>
      <c r="B1086" s="39"/>
      <c r="C1086" s="42" t="s">
        <v>1111</v>
      </c>
      <c r="D1086" s="43">
        <v>2</v>
      </c>
    </row>
    <row r="1087">
      <c r="A1087" s="28" t="s">
        <v>1109</v>
      </c>
      <c r="B1087" s="35" t="s">
        <v>1349</v>
      </c>
      <c r="C1087" s="36"/>
      <c r="D1087" s="37">
        <v>3794.1999999999998</v>
      </c>
    </row>
    <row r="1088">
      <c r="A1088" s="38" t="s">
        <v>47</v>
      </c>
      <c r="B1088" s="39"/>
      <c r="C1088" s="40" t="s">
        <v>1147</v>
      </c>
      <c r="D1088" s="41">
        <v>2839.52</v>
      </c>
    </row>
    <row r="1089">
      <c r="A1089" s="38" t="s">
        <v>47</v>
      </c>
      <c r="B1089" s="39"/>
      <c r="C1089" s="40" t="s">
        <v>1148</v>
      </c>
      <c r="D1089" s="41">
        <v>232.99000000000001</v>
      </c>
    </row>
    <row r="1090">
      <c r="A1090" s="38" t="s">
        <v>47</v>
      </c>
      <c r="B1090" s="39"/>
      <c r="C1090" s="40" t="s">
        <v>1258</v>
      </c>
      <c r="D1090" s="41">
        <v>721.69000000000005</v>
      </c>
    </row>
    <row r="1091">
      <c r="A1091" s="38" t="s">
        <v>47</v>
      </c>
      <c r="B1091" s="39"/>
      <c r="C1091" s="40" t="s">
        <v>1111</v>
      </c>
      <c r="D1091" s="41">
        <v>3794.1999999999998</v>
      </c>
    </row>
    <row r="1092" ht="25.51181" customHeight="1">
      <c r="A1092" s="28" t="s">
        <v>1108</v>
      </c>
      <c r="B1092" s="32" t="s">
        <v>17</v>
      </c>
      <c r="C1092" s="45" t="s">
        <v>18</v>
      </c>
      <c r="D1092" s="46"/>
    </row>
    <row r="1093">
      <c r="A1093" s="28" t="s">
        <v>1109</v>
      </c>
      <c r="B1093" s="35" t="s">
        <v>1349</v>
      </c>
      <c r="C1093" s="36"/>
      <c r="D1093" s="37">
        <v>86.829999999999998</v>
      </c>
    </row>
    <row r="1094">
      <c r="A1094" s="38" t="s">
        <v>47</v>
      </c>
      <c r="B1094" s="39"/>
      <c r="C1094" s="40" t="s">
        <v>1291</v>
      </c>
      <c r="D1094" s="41">
        <v>86.829999999999998</v>
      </c>
    </row>
    <row r="1095">
      <c r="A1095" s="38" t="s">
        <v>47</v>
      </c>
      <c r="B1095" s="39"/>
      <c r="C1095" s="42" t="s">
        <v>1111</v>
      </c>
      <c r="D1095" s="43">
        <v>86.829999999999998</v>
      </c>
    </row>
    <row r="1096">
      <c r="A1096" s="28" t="s">
        <v>1109</v>
      </c>
      <c r="B1096" s="35" t="s">
        <v>1289</v>
      </c>
      <c r="C1096" s="36" t="s">
        <v>1290</v>
      </c>
      <c r="D1096" s="37">
        <v>0</v>
      </c>
    </row>
    <row r="1097">
      <c r="A1097" s="38" t="s">
        <v>47</v>
      </c>
      <c r="B1097" s="39"/>
      <c r="C1097" s="40" t="s">
        <v>1033</v>
      </c>
      <c r="D1097" s="41">
        <v>0</v>
      </c>
    </row>
    <row r="1098">
      <c r="A1098" s="38" t="s">
        <v>47</v>
      </c>
      <c r="B1098" s="39"/>
      <c r="C1098" s="42" t="s">
        <v>1111</v>
      </c>
      <c r="D1098" s="43">
        <v>0</v>
      </c>
    </row>
    <row r="1099">
      <c r="A1099" s="28" t="s">
        <v>1109</v>
      </c>
      <c r="B1099" s="35" t="s">
        <v>1208</v>
      </c>
      <c r="C1099" s="36"/>
      <c r="D1099" s="37">
        <v>2.3999999999999999</v>
      </c>
    </row>
    <row r="1100">
      <c r="A1100" s="28" t="s">
        <v>1109</v>
      </c>
      <c r="B1100" s="35" t="s">
        <v>1246</v>
      </c>
      <c r="C1100" s="36"/>
      <c r="D1100" s="37">
        <v>0</v>
      </c>
    </row>
    <row r="1101">
      <c r="A1101" s="38" t="s">
        <v>47</v>
      </c>
      <c r="B1101" s="39"/>
      <c r="C1101" s="40" t="s">
        <v>181</v>
      </c>
      <c r="D1101" s="41"/>
    </row>
    <row r="1102">
      <c r="A1102" s="38" t="s">
        <v>47</v>
      </c>
      <c r="B1102" s="39"/>
      <c r="C1102" s="42" t="s">
        <v>1111</v>
      </c>
      <c r="D1102" s="43">
        <v>0</v>
      </c>
    </row>
    <row r="1103">
      <c r="A1103" s="28" t="s">
        <v>1109</v>
      </c>
      <c r="B1103" s="35" t="s">
        <v>1233</v>
      </c>
      <c r="C1103" s="36"/>
      <c r="D1103" s="37">
        <v>0</v>
      </c>
    </row>
    <row r="1104">
      <c r="A1104" s="38" t="s">
        <v>47</v>
      </c>
      <c r="B1104" s="39"/>
      <c r="C1104" s="40" t="s">
        <v>181</v>
      </c>
      <c r="D1104" s="41"/>
    </row>
    <row r="1105">
      <c r="A1105" s="38" t="s">
        <v>47</v>
      </c>
      <c r="B1105" s="39"/>
      <c r="C1105" s="42" t="s">
        <v>1111</v>
      </c>
      <c r="D1105" s="43">
        <v>0</v>
      </c>
    </row>
    <row r="1106">
      <c r="A1106" s="28" t="s">
        <v>1109</v>
      </c>
      <c r="B1106" s="35" t="s">
        <v>1282</v>
      </c>
      <c r="C1106" s="36"/>
      <c r="D1106" s="37">
        <v>0</v>
      </c>
    </row>
    <row r="1107">
      <c r="A1107" s="38" t="s">
        <v>47</v>
      </c>
      <c r="B1107" s="39"/>
      <c r="C1107" s="40" t="s">
        <v>1033</v>
      </c>
      <c r="D1107" s="41">
        <v>0</v>
      </c>
    </row>
    <row r="1108">
      <c r="A1108" s="38" t="s">
        <v>47</v>
      </c>
      <c r="B1108" s="39"/>
      <c r="C1108" s="42" t="s">
        <v>1111</v>
      </c>
      <c r="D1108" s="43">
        <v>0</v>
      </c>
    </row>
    <row r="1109">
      <c r="A1109" s="28" t="s">
        <v>1109</v>
      </c>
      <c r="B1109" s="35" t="s">
        <v>1284</v>
      </c>
      <c r="C1109" s="36"/>
      <c r="D1109" s="37">
        <v>0</v>
      </c>
    </row>
    <row r="1110">
      <c r="A1110" s="38" t="s">
        <v>47</v>
      </c>
      <c r="B1110" s="39"/>
      <c r="C1110" s="40" t="s">
        <v>1285</v>
      </c>
      <c r="D1110" s="41">
        <v>7.5</v>
      </c>
    </row>
    <row r="1111">
      <c r="A1111" s="38" t="s">
        <v>47</v>
      </c>
      <c r="B1111" s="39"/>
      <c r="C1111" s="40" t="s">
        <v>1286</v>
      </c>
      <c r="D1111" s="41">
        <v>-7.6319999999999997</v>
      </c>
    </row>
    <row r="1112">
      <c r="A1112" s="38" t="s">
        <v>47</v>
      </c>
      <c r="B1112" s="39"/>
      <c r="C1112" s="40" t="s">
        <v>181</v>
      </c>
      <c r="D1112" s="41"/>
    </row>
    <row r="1113">
      <c r="A1113" s="38" t="s">
        <v>47</v>
      </c>
      <c r="B1113" s="39"/>
      <c r="C1113" s="42" t="s">
        <v>1111</v>
      </c>
      <c r="D1113" s="43"/>
    </row>
    <row r="1114">
      <c r="A1114" s="28" t="s">
        <v>1109</v>
      </c>
      <c r="B1114" s="35" t="s">
        <v>1244</v>
      </c>
      <c r="C1114" s="36" t="s">
        <v>1245</v>
      </c>
      <c r="D1114" s="37">
        <v>0</v>
      </c>
    </row>
    <row r="1115">
      <c r="A1115" s="38" t="s">
        <v>47</v>
      </c>
      <c r="B1115" s="39"/>
      <c r="C1115" s="40" t="s">
        <v>181</v>
      </c>
      <c r="D1115" s="41"/>
    </row>
    <row r="1116">
      <c r="A1116" s="38" t="s">
        <v>47</v>
      </c>
      <c r="B1116" s="39"/>
      <c r="C1116" s="40" t="s">
        <v>181</v>
      </c>
      <c r="D1116" s="41"/>
    </row>
    <row r="1117">
      <c r="A1117" s="38" t="s">
        <v>47</v>
      </c>
      <c r="B1117" s="39"/>
      <c r="C1117" s="40" t="s">
        <v>181</v>
      </c>
      <c r="D1117" s="41"/>
    </row>
    <row r="1118">
      <c r="A1118" s="38" t="s">
        <v>47</v>
      </c>
      <c r="B1118" s="39"/>
      <c r="C1118" s="40" t="s">
        <v>181</v>
      </c>
      <c r="D1118" s="41"/>
    </row>
    <row r="1119">
      <c r="A1119" s="38" t="s">
        <v>47</v>
      </c>
      <c r="B1119" s="39"/>
      <c r="C1119" s="40" t="s">
        <v>181</v>
      </c>
      <c r="D1119" s="41"/>
    </row>
    <row r="1120">
      <c r="A1120" s="38" t="s">
        <v>47</v>
      </c>
      <c r="B1120" s="39"/>
      <c r="C1120" s="42" t="s">
        <v>1111</v>
      </c>
      <c r="D1120" s="43">
        <v>0</v>
      </c>
    </row>
    <row r="1121">
      <c r="A1121" s="28" t="s">
        <v>1109</v>
      </c>
      <c r="B1121" s="35" t="s">
        <v>1308</v>
      </c>
      <c r="C1121" s="36"/>
      <c r="D1121" s="37">
        <v>0</v>
      </c>
    </row>
    <row r="1122">
      <c r="A1122" s="38" t="s">
        <v>47</v>
      </c>
      <c r="B1122" s="39"/>
      <c r="C1122" s="40" t="s">
        <v>181</v>
      </c>
      <c r="D1122" s="41"/>
    </row>
    <row r="1123">
      <c r="A1123" s="38" t="s">
        <v>47</v>
      </c>
      <c r="B1123" s="39"/>
      <c r="C1123" s="42" t="s">
        <v>1111</v>
      </c>
      <c r="D1123" s="43">
        <v>0</v>
      </c>
    </row>
    <row r="1124">
      <c r="A1124" s="28" t="s">
        <v>1109</v>
      </c>
      <c r="B1124" s="35" t="s">
        <v>1279</v>
      </c>
      <c r="C1124" s="36"/>
      <c r="D1124" s="37">
        <v>0</v>
      </c>
    </row>
    <row r="1125">
      <c r="A1125" s="38" t="s">
        <v>47</v>
      </c>
      <c r="B1125" s="39"/>
      <c r="C1125" s="40" t="s">
        <v>181</v>
      </c>
      <c r="D1125" s="41"/>
    </row>
    <row r="1126">
      <c r="A1126" s="38" t="s">
        <v>47</v>
      </c>
      <c r="B1126" s="39"/>
      <c r="C1126" s="40" t="s">
        <v>181</v>
      </c>
      <c r="D1126" s="41"/>
    </row>
    <row r="1127">
      <c r="A1127" s="38" t="s">
        <v>47</v>
      </c>
      <c r="B1127" s="39"/>
      <c r="C1127" s="42" t="s">
        <v>1111</v>
      </c>
      <c r="D1127" s="43">
        <v>0</v>
      </c>
    </row>
    <row r="1128">
      <c r="A1128" s="28" t="s">
        <v>1109</v>
      </c>
      <c r="B1128" s="35" t="s">
        <v>1171</v>
      </c>
      <c r="C1128" s="36"/>
      <c r="D1128" s="37">
        <v>0</v>
      </c>
    </row>
    <row r="1129">
      <c r="A1129" s="38" t="s">
        <v>47</v>
      </c>
      <c r="B1129" s="39"/>
      <c r="C1129" s="40" t="s">
        <v>181</v>
      </c>
      <c r="D1129" s="41"/>
    </row>
    <row r="1130">
      <c r="A1130" s="38" t="s">
        <v>47</v>
      </c>
      <c r="B1130" s="39"/>
      <c r="C1130" s="40" t="s">
        <v>181</v>
      </c>
      <c r="D1130" s="41"/>
    </row>
    <row r="1131">
      <c r="A1131" s="38" t="s">
        <v>47</v>
      </c>
      <c r="B1131" s="39"/>
      <c r="C1131" s="42" t="s">
        <v>1111</v>
      </c>
      <c r="D1131" s="43">
        <v>0</v>
      </c>
    </row>
    <row r="1132">
      <c r="A1132" s="28" t="s">
        <v>1109</v>
      </c>
      <c r="B1132" s="35" t="s">
        <v>1212</v>
      </c>
      <c r="C1132" s="36"/>
      <c r="D1132" s="37">
        <v>0</v>
      </c>
    </row>
    <row r="1133">
      <c r="A1133" s="38" t="s">
        <v>47</v>
      </c>
      <c r="B1133" s="39"/>
      <c r="C1133" s="40" t="s">
        <v>181</v>
      </c>
      <c r="D1133" s="41"/>
    </row>
    <row r="1134">
      <c r="A1134" s="38" t="s">
        <v>47</v>
      </c>
      <c r="B1134" s="39"/>
      <c r="C1134" s="40" t="s">
        <v>181</v>
      </c>
      <c r="D1134" s="41"/>
    </row>
    <row r="1135">
      <c r="A1135" s="38" t="s">
        <v>47</v>
      </c>
      <c r="B1135" s="39"/>
      <c r="C1135" s="42" t="s">
        <v>1111</v>
      </c>
      <c r="D1135" s="43">
        <v>0</v>
      </c>
    </row>
    <row r="1136">
      <c r="A1136" s="28" t="s">
        <v>1109</v>
      </c>
      <c r="B1136" s="35" t="s">
        <v>598</v>
      </c>
      <c r="C1136" s="36"/>
      <c r="D1136" s="37">
        <v>0</v>
      </c>
    </row>
    <row r="1137">
      <c r="A1137" s="38" t="s">
        <v>47</v>
      </c>
      <c r="B1137" s="39"/>
      <c r="C1137" s="40" t="s">
        <v>1033</v>
      </c>
      <c r="D1137" s="41">
        <v>0</v>
      </c>
    </row>
    <row r="1138">
      <c r="A1138" s="38" t="s">
        <v>47</v>
      </c>
      <c r="B1138" s="39"/>
      <c r="C1138" s="42" t="s">
        <v>1111</v>
      </c>
      <c r="D1138" s="43">
        <v>0</v>
      </c>
    </row>
    <row r="1139">
      <c r="A1139" s="28" t="s">
        <v>1109</v>
      </c>
      <c r="B1139" s="35" t="s">
        <v>1261</v>
      </c>
      <c r="C1139" s="36" t="s">
        <v>1262</v>
      </c>
      <c r="D1139" s="37">
        <v>0.050000000000000003</v>
      </c>
    </row>
    <row r="1140">
      <c r="A1140" s="28" t="s">
        <v>1109</v>
      </c>
      <c r="B1140" s="35" t="s">
        <v>1191</v>
      </c>
      <c r="C1140" s="36"/>
      <c r="D1140" s="37">
        <v>0</v>
      </c>
    </row>
    <row r="1141">
      <c r="A1141" s="38" t="s">
        <v>47</v>
      </c>
      <c r="B1141" s="39"/>
      <c r="C1141" s="40" t="s">
        <v>181</v>
      </c>
      <c r="D1141" s="41"/>
    </row>
    <row r="1142">
      <c r="A1142" s="38" t="s">
        <v>47</v>
      </c>
      <c r="B1142" s="39"/>
      <c r="C1142" s="42" t="s">
        <v>1111</v>
      </c>
      <c r="D1142" s="43">
        <v>0</v>
      </c>
    </row>
    <row r="1143">
      <c r="A1143" s="28" t="s">
        <v>1109</v>
      </c>
      <c r="B1143" s="35" t="s">
        <v>1263</v>
      </c>
      <c r="C1143" s="36"/>
      <c r="D1143" s="37">
        <v>0</v>
      </c>
    </row>
    <row r="1144">
      <c r="A1144" s="38" t="s">
        <v>47</v>
      </c>
      <c r="B1144" s="39"/>
      <c r="C1144" s="40" t="s">
        <v>181</v>
      </c>
      <c r="D1144" s="41"/>
    </row>
    <row r="1145">
      <c r="A1145" s="38" t="s">
        <v>47</v>
      </c>
      <c r="B1145" s="39"/>
      <c r="C1145" s="42" t="s">
        <v>1111</v>
      </c>
      <c r="D1145" s="43">
        <v>0</v>
      </c>
    </row>
    <row r="1146">
      <c r="A1146" s="28" t="s">
        <v>1109</v>
      </c>
      <c r="B1146" s="35" t="s">
        <v>1193</v>
      </c>
      <c r="C1146" s="36"/>
      <c r="D1146" s="37">
        <v>0</v>
      </c>
    </row>
    <row r="1147">
      <c r="A1147" s="38" t="s">
        <v>47</v>
      </c>
      <c r="B1147" s="39"/>
      <c r="C1147" s="40" t="s">
        <v>181</v>
      </c>
      <c r="D1147" s="41"/>
    </row>
    <row r="1148">
      <c r="A1148" s="38" t="s">
        <v>47</v>
      </c>
      <c r="B1148" s="39"/>
      <c r="C1148" s="40" t="s">
        <v>181</v>
      </c>
      <c r="D1148" s="41"/>
    </row>
    <row r="1149">
      <c r="A1149" s="38" t="s">
        <v>47</v>
      </c>
      <c r="B1149" s="39"/>
      <c r="C1149" s="42" t="s">
        <v>1111</v>
      </c>
      <c r="D1149" s="43">
        <v>0</v>
      </c>
    </row>
    <row r="1150">
      <c r="A1150" s="28" t="s">
        <v>1109</v>
      </c>
      <c r="B1150" s="35" t="s">
        <v>310</v>
      </c>
      <c r="C1150" s="36"/>
      <c r="D1150" s="37">
        <v>148.21700000000001</v>
      </c>
    </row>
    <row r="1151">
      <c r="A1151" s="38" t="s">
        <v>47</v>
      </c>
      <c r="B1151" s="39"/>
      <c r="C1151" s="40" t="s">
        <v>1318</v>
      </c>
      <c r="D1151" s="41">
        <v>85.204999999999998</v>
      </c>
    </row>
    <row r="1152">
      <c r="A1152" s="38" t="s">
        <v>47</v>
      </c>
      <c r="B1152" s="39"/>
      <c r="C1152" s="40" t="s">
        <v>1319</v>
      </c>
      <c r="D1152" s="41">
        <v>63.012</v>
      </c>
    </row>
    <row r="1153">
      <c r="A1153" s="38" t="s">
        <v>47</v>
      </c>
      <c r="B1153" s="39"/>
      <c r="C1153" s="42" t="s">
        <v>1111</v>
      </c>
      <c r="D1153" s="43">
        <v>148.21700000000001</v>
      </c>
    </row>
    <row r="1154">
      <c r="A1154" s="28" t="s">
        <v>1109</v>
      </c>
      <c r="B1154" s="35" t="s">
        <v>1145</v>
      </c>
      <c r="C1154" s="36" t="s">
        <v>1146</v>
      </c>
      <c r="D1154" s="37">
        <v>0</v>
      </c>
    </row>
    <row r="1155">
      <c r="A1155" s="38" t="s">
        <v>47</v>
      </c>
      <c r="B1155" s="39"/>
      <c r="C1155" s="40" t="s">
        <v>181</v>
      </c>
      <c r="D1155" s="41"/>
    </row>
    <row r="1156">
      <c r="A1156" s="38" t="s">
        <v>47</v>
      </c>
      <c r="B1156" s="39"/>
      <c r="C1156" s="42" t="s">
        <v>1111</v>
      </c>
      <c r="D1156" s="43">
        <v>0</v>
      </c>
    </row>
    <row r="1157">
      <c r="A1157" s="28" t="s">
        <v>1109</v>
      </c>
      <c r="B1157" s="35" t="s">
        <v>1156</v>
      </c>
      <c r="C1157" s="36"/>
      <c r="D1157" s="37">
        <v>0</v>
      </c>
    </row>
    <row r="1158">
      <c r="A1158" s="38" t="s">
        <v>47</v>
      </c>
      <c r="B1158" s="39"/>
      <c r="C1158" s="40" t="s">
        <v>181</v>
      </c>
      <c r="D1158" s="41"/>
    </row>
    <row r="1159">
      <c r="A1159" s="38" t="s">
        <v>47</v>
      </c>
      <c r="B1159" s="39"/>
      <c r="C1159" s="42" t="s">
        <v>1111</v>
      </c>
      <c r="D1159" s="43">
        <v>0</v>
      </c>
    </row>
    <row r="1160">
      <c r="A1160" s="28" t="s">
        <v>1109</v>
      </c>
      <c r="B1160" s="35" t="s">
        <v>1255</v>
      </c>
      <c r="C1160" s="36" t="s">
        <v>1256</v>
      </c>
      <c r="D1160" s="37">
        <v>216.55000000000001</v>
      </c>
    </row>
    <row r="1161">
      <c r="A1161" s="38" t="s">
        <v>47</v>
      </c>
      <c r="B1161" s="39"/>
      <c r="C1161" s="40" t="s">
        <v>1320</v>
      </c>
      <c r="D1161" s="41">
        <v>194.65000000000001</v>
      </c>
    </row>
    <row r="1162">
      <c r="A1162" s="38" t="s">
        <v>47</v>
      </c>
      <c r="B1162" s="39"/>
      <c r="C1162" s="40" t="s">
        <v>1321</v>
      </c>
      <c r="D1162" s="41">
        <v>21.899999999999999</v>
      </c>
    </row>
    <row r="1163">
      <c r="A1163" s="38" t="s">
        <v>47</v>
      </c>
      <c r="B1163" s="39"/>
      <c r="C1163" s="42" t="s">
        <v>1111</v>
      </c>
      <c r="D1163" s="43">
        <v>216.55000000000001</v>
      </c>
    </row>
    <row r="1164">
      <c r="A1164" s="28" t="s">
        <v>1109</v>
      </c>
      <c r="B1164" s="35" t="s">
        <v>1295</v>
      </c>
      <c r="C1164" s="36" t="s">
        <v>1218</v>
      </c>
      <c r="D1164" s="37">
        <v>0</v>
      </c>
    </row>
    <row r="1165">
      <c r="A1165" s="38" t="s">
        <v>47</v>
      </c>
      <c r="B1165" s="39"/>
      <c r="C1165" s="40" t="s">
        <v>181</v>
      </c>
      <c r="D1165" s="41"/>
    </row>
    <row r="1166">
      <c r="A1166" s="38" t="s">
        <v>47</v>
      </c>
      <c r="B1166" s="39"/>
      <c r="C1166" s="40" t="s">
        <v>181</v>
      </c>
      <c r="D1166" s="41"/>
    </row>
    <row r="1167">
      <c r="A1167" s="38" t="s">
        <v>47</v>
      </c>
      <c r="B1167" s="39"/>
      <c r="C1167" s="40" t="s">
        <v>181</v>
      </c>
      <c r="D1167" s="41"/>
    </row>
    <row r="1168">
      <c r="A1168" s="38" t="s">
        <v>47</v>
      </c>
      <c r="B1168" s="39"/>
      <c r="C1168" s="40" t="s">
        <v>181</v>
      </c>
      <c r="D1168" s="41"/>
    </row>
    <row r="1169">
      <c r="A1169" s="38" t="s">
        <v>47</v>
      </c>
      <c r="B1169" s="39"/>
      <c r="C1169" s="40" t="s">
        <v>181</v>
      </c>
      <c r="D1169" s="41"/>
    </row>
    <row r="1170">
      <c r="A1170" s="38" t="s">
        <v>47</v>
      </c>
      <c r="B1170" s="39"/>
      <c r="C1170" s="42" t="s">
        <v>1111</v>
      </c>
      <c r="D1170" s="43">
        <v>0</v>
      </c>
    </row>
    <row r="1171">
      <c r="A1171" s="28" t="s">
        <v>1109</v>
      </c>
      <c r="B1171" s="35" t="s">
        <v>1225</v>
      </c>
      <c r="C1171" s="36" t="s">
        <v>1226</v>
      </c>
      <c r="D1171" s="37">
        <v>13.789999999999999</v>
      </c>
    </row>
    <row r="1172">
      <c r="A1172" s="38" t="s">
        <v>47</v>
      </c>
      <c r="B1172" s="39"/>
      <c r="C1172" s="40" t="s">
        <v>1287</v>
      </c>
      <c r="D1172" s="41">
        <v>2.79</v>
      </c>
    </row>
    <row r="1173">
      <c r="A1173" s="38" t="s">
        <v>47</v>
      </c>
      <c r="B1173" s="39"/>
      <c r="C1173" s="40" t="s">
        <v>97</v>
      </c>
      <c r="D1173" s="41">
        <v>11</v>
      </c>
    </row>
    <row r="1174">
      <c r="A1174" s="38" t="s">
        <v>47</v>
      </c>
      <c r="B1174" s="39"/>
      <c r="C1174" s="42" t="s">
        <v>1111</v>
      </c>
      <c r="D1174" s="43">
        <v>13.789999999999999</v>
      </c>
    </row>
    <row r="1175">
      <c r="A1175" s="28" t="s">
        <v>1109</v>
      </c>
      <c r="B1175" s="35" t="s">
        <v>1207</v>
      </c>
      <c r="C1175" s="36"/>
      <c r="D1175" s="37">
        <v>0</v>
      </c>
    </row>
    <row r="1176">
      <c r="A1176" s="38" t="s">
        <v>47</v>
      </c>
      <c r="B1176" s="39"/>
      <c r="C1176" s="40" t="s">
        <v>181</v>
      </c>
      <c r="D1176" s="41"/>
    </row>
    <row r="1177">
      <c r="A1177" s="38" t="s">
        <v>47</v>
      </c>
      <c r="B1177" s="39"/>
      <c r="C1177" s="40" t="s">
        <v>181</v>
      </c>
      <c r="D1177" s="41"/>
    </row>
    <row r="1178">
      <c r="A1178" s="38" t="s">
        <v>47</v>
      </c>
      <c r="B1178" s="39"/>
      <c r="C1178" s="42" t="s">
        <v>1111</v>
      </c>
      <c r="D1178" s="43">
        <v>0</v>
      </c>
    </row>
    <row r="1179">
      <c r="A1179" s="28" t="s">
        <v>1109</v>
      </c>
      <c r="B1179" s="35" t="s">
        <v>611</v>
      </c>
      <c r="C1179" s="36" t="s">
        <v>1302</v>
      </c>
      <c r="D1179" s="37">
        <v>0</v>
      </c>
    </row>
    <row r="1180">
      <c r="A1180" s="38" t="s">
        <v>47</v>
      </c>
      <c r="B1180" s="39"/>
      <c r="C1180" s="40" t="s">
        <v>181</v>
      </c>
      <c r="D1180" s="41"/>
    </row>
    <row r="1181">
      <c r="A1181" s="38" t="s">
        <v>47</v>
      </c>
      <c r="B1181" s="39"/>
      <c r="C1181" s="42" t="s">
        <v>1111</v>
      </c>
      <c r="D1181" s="43">
        <v>0</v>
      </c>
    </row>
    <row r="1182">
      <c r="A1182" s="28" t="s">
        <v>1112</v>
      </c>
      <c r="B1182" s="44" t="s">
        <v>1020</v>
      </c>
      <c r="C1182" s="36"/>
      <c r="D1182" s="37">
        <v>6</v>
      </c>
    </row>
    <row r="1183">
      <c r="A1183" s="38" t="s">
        <v>47</v>
      </c>
      <c r="B1183" s="39"/>
      <c r="C1183" s="40" t="s">
        <v>1288</v>
      </c>
      <c r="D1183" s="41">
        <v>6</v>
      </c>
    </row>
    <row r="1184">
      <c r="A1184" s="38" t="s">
        <v>47</v>
      </c>
      <c r="B1184" s="39"/>
      <c r="C1184" s="42" t="s">
        <v>1111</v>
      </c>
      <c r="D1184" s="43">
        <v>6</v>
      </c>
    </row>
    <row r="1185">
      <c r="A1185" s="28" t="s">
        <v>1109</v>
      </c>
      <c r="B1185" s="35" t="s">
        <v>1271</v>
      </c>
      <c r="C1185" s="36"/>
      <c r="D1185" s="37">
        <v>0</v>
      </c>
    </row>
    <row r="1186">
      <c r="A1186" s="38" t="s">
        <v>47</v>
      </c>
      <c r="B1186" s="39"/>
      <c r="C1186" s="40" t="s">
        <v>181</v>
      </c>
      <c r="D1186" s="41"/>
    </row>
    <row r="1187">
      <c r="A1187" s="38" t="s">
        <v>47</v>
      </c>
      <c r="B1187" s="39"/>
      <c r="C1187" s="42" t="s">
        <v>1111</v>
      </c>
      <c r="D1187" s="43">
        <v>0</v>
      </c>
    </row>
    <row r="1188">
      <c r="A1188" s="28" t="s">
        <v>1109</v>
      </c>
      <c r="B1188" s="35" t="s">
        <v>1240</v>
      </c>
      <c r="C1188" s="36" t="s">
        <v>1241</v>
      </c>
      <c r="D1188" s="37">
        <v>0</v>
      </c>
    </row>
    <row r="1189">
      <c r="A1189" s="38" t="s">
        <v>47</v>
      </c>
      <c r="B1189" s="39"/>
      <c r="C1189" s="40" t="s">
        <v>181</v>
      </c>
      <c r="D1189" s="41"/>
    </row>
    <row r="1190">
      <c r="A1190" s="38" t="s">
        <v>47</v>
      </c>
      <c r="B1190" s="39"/>
      <c r="C1190" s="40" t="s">
        <v>181</v>
      </c>
      <c r="D1190" s="41"/>
    </row>
    <row r="1191">
      <c r="A1191" s="38" t="s">
        <v>47</v>
      </c>
      <c r="B1191" s="39"/>
      <c r="C1191" s="42" t="s">
        <v>1111</v>
      </c>
      <c r="D1191" s="43">
        <v>0</v>
      </c>
    </row>
    <row r="1192">
      <c r="A1192" s="28" t="s">
        <v>1109</v>
      </c>
      <c r="B1192" s="35" t="s">
        <v>1350</v>
      </c>
      <c r="C1192" s="36"/>
      <c r="D1192" s="37">
        <v>3</v>
      </c>
    </row>
    <row r="1193">
      <c r="A1193" s="38" t="s">
        <v>47</v>
      </c>
      <c r="B1193" s="39"/>
      <c r="C1193" s="40" t="s">
        <v>1239</v>
      </c>
      <c r="D1193" s="41">
        <v>3</v>
      </c>
    </row>
    <row r="1194">
      <c r="A1194" s="38" t="s">
        <v>47</v>
      </c>
      <c r="B1194" s="39"/>
      <c r="C1194" s="42" t="s">
        <v>1111</v>
      </c>
      <c r="D1194" s="43">
        <v>3</v>
      </c>
    </row>
    <row r="1195">
      <c r="A1195" s="28" t="s">
        <v>1109</v>
      </c>
      <c r="B1195" s="35" t="s">
        <v>1337</v>
      </c>
      <c r="C1195" s="36"/>
      <c r="D1195" s="37">
        <v>129.53999999999999</v>
      </c>
    </row>
    <row r="1196">
      <c r="A1196" s="38" t="s">
        <v>47</v>
      </c>
      <c r="B1196" s="39"/>
      <c r="C1196" s="40" t="s">
        <v>1292</v>
      </c>
      <c r="D1196" s="41">
        <v>129.53999999999999</v>
      </c>
    </row>
    <row r="1197">
      <c r="A1197" s="38" t="s">
        <v>47</v>
      </c>
      <c r="B1197" s="39"/>
      <c r="C1197" s="42" t="s">
        <v>1111</v>
      </c>
      <c r="D1197" s="43">
        <v>129.53999999999999</v>
      </c>
    </row>
    <row r="1198">
      <c r="A1198" s="28" t="s">
        <v>1109</v>
      </c>
      <c r="B1198" s="35" t="s">
        <v>1126</v>
      </c>
      <c r="C1198" s="36"/>
      <c r="D1198" s="37">
        <v>0</v>
      </c>
    </row>
    <row r="1199">
      <c r="A1199" s="38" t="s">
        <v>47</v>
      </c>
      <c r="B1199" s="39"/>
      <c r="C1199" s="40" t="s">
        <v>181</v>
      </c>
      <c r="D1199" s="41"/>
    </row>
    <row r="1200">
      <c r="A1200" s="38" t="s">
        <v>47</v>
      </c>
      <c r="B1200" s="39"/>
      <c r="C1200" s="42" t="s">
        <v>1111</v>
      </c>
      <c r="D1200" s="43">
        <v>0</v>
      </c>
    </row>
    <row r="1201">
      <c r="A1201" s="28" t="s">
        <v>1109</v>
      </c>
      <c r="B1201" s="35" t="s">
        <v>1242</v>
      </c>
      <c r="C1201" s="36"/>
      <c r="D1201" s="37">
        <v>0</v>
      </c>
    </row>
    <row r="1202">
      <c r="A1202" s="38" t="s">
        <v>47</v>
      </c>
      <c r="B1202" s="39"/>
      <c r="C1202" s="40" t="s">
        <v>181</v>
      </c>
      <c r="D1202" s="41"/>
    </row>
    <row r="1203">
      <c r="A1203" s="38" t="s">
        <v>47</v>
      </c>
      <c r="B1203" s="39"/>
      <c r="C1203" s="42" t="s">
        <v>1111</v>
      </c>
      <c r="D1203" s="43">
        <v>0</v>
      </c>
    </row>
    <row r="1204">
      <c r="A1204" s="28" t="s">
        <v>1109</v>
      </c>
      <c r="B1204" s="35" t="s">
        <v>1252</v>
      </c>
      <c r="C1204" s="36"/>
      <c r="D1204" s="37">
        <v>0</v>
      </c>
    </row>
    <row r="1205">
      <c r="A1205" s="38" t="s">
        <v>47</v>
      </c>
      <c r="B1205" s="39"/>
      <c r="C1205" s="40" t="s">
        <v>181</v>
      </c>
      <c r="D1205" s="41"/>
    </row>
    <row r="1206">
      <c r="A1206" s="38" t="s">
        <v>47</v>
      </c>
      <c r="B1206" s="39"/>
      <c r="C1206" s="40" t="s">
        <v>181</v>
      </c>
      <c r="D1206" s="41"/>
    </row>
    <row r="1207">
      <c r="A1207" s="38" t="s">
        <v>47</v>
      </c>
      <c r="B1207" s="39"/>
      <c r="C1207" s="40" t="s">
        <v>181</v>
      </c>
      <c r="D1207" s="41"/>
    </row>
    <row r="1208">
      <c r="A1208" s="38" t="s">
        <v>47</v>
      </c>
      <c r="B1208" s="39"/>
      <c r="C1208" s="40" t="s">
        <v>181</v>
      </c>
      <c r="D1208" s="41"/>
    </row>
    <row r="1209">
      <c r="A1209" s="38" t="s">
        <v>47</v>
      </c>
      <c r="B1209" s="39"/>
      <c r="C1209" s="40" t="s">
        <v>181</v>
      </c>
      <c r="D1209" s="41"/>
    </row>
    <row r="1210">
      <c r="A1210" s="38" t="s">
        <v>47</v>
      </c>
      <c r="B1210" s="39"/>
      <c r="C1210" s="40" t="s">
        <v>181</v>
      </c>
      <c r="D1210" s="41"/>
    </row>
    <row r="1211">
      <c r="A1211" s="38" t="s">
        <v>47</v>
      </c>
      <c r="B1211" s="39"/>
      <c r="C1211" s="42" t="s">
        <v>1111</v>
      </c>
      <c r="D1211" s="43">
        <v>0</v>
      </c>
    </row>
    <row r="1212">
      <c r="A1212" s="28" t="s">
        <v>1109</v>
      </c>
      <c r="B1212" s="35" t="s">
        <v>1155</v>
      </c>
      <c r="C1212" s="36"/>
      <c r="D1212" s="37">
        <v>0</v>
      </c>
    </row>
    <row r="1213">
      <c r="A1213" s="38" t="s">
        <v>47</v>
      </c>
      <c r="B1213" s="39"/>
      <c r="C1213" s="40" t="s">
        <v>1033</v>
      </c>
      <c r="D1213" s="41">
        <v>0</v>
      </c>
    </row>
    <row r="1214">
      <c r="A1214" s="38" t="s">
        <v>47</v>
      </c>
      <c r="B1214" s="39"/>
      <c r="C1214" s="42" t="s">
        <v>1111</v>
      </c>
      <c r="D1214" s="43">
        <v>0</v>
      </c>
    </row>
    <row r="1215">
      <c r="A1215" s="28" t="s">
        <v>1109</v>
      </c>
      <c r="B1215" s="35" t="s">
        <v>1340</v>
      </c>
      <c r="C1215" s="36"/>
      <c r="D1215" s="37">
        <v>17.09</v>
      </c>
    </row>
    <row r="1216">
      <c r="A1216" s="38" t="s">
        <v>47</v>
      </c>
      <c r="B1216" s="39"/>
      <c r="C1216" s="40" t="s">
        <v>1294</v>
      </c>
      <c r="D1216" s="41">
        <v>17.09</v>
      </c>
    </row>
    <row r="1217">
      <c r="A1217" s="38" t="s">
        <v>47</v>
      </c>
      <c r="B1217" s="39"/>
      <c r="C1217" s="42" t="s">
        <v>1111</v>
      </c>
      <c r="D1217" s="43">
        <v>17.09</v>
      </c>
    </row>
    <row r="1218">
      <c r="A1218" s="28" t="s">
        <v>1109</v>
      </c>
      <c r="B1218" s="35" t="s">
        <v>1120</v>
      </c>
      <c r="C1218" s="36"/>
      <c r="D1218" s="37">
        <v>0</v>
      </c>
    </row>
    <row r="1219">
      <c r="A1219" s="38" t="s">
        <v>47</v>
      </c>
      <c r="B1219" s="39"/>
      <c r="C1219" s="40" t="s">
        <v>181</v>
      </c>
      <c r="D1219" s="41"/>
    </row>
    <row r="1220">
      <c r="A1220" s="38" t="s">
        <v>47</v>
      </c>
      <c r="B1220" s="39"/>
      <c r="C1220" s="42" t="s">
        <v>1111</v>
      </c>
      <c r="D1220" s="43">
        <v>0</v>
      </c>
    </row>
    <row r="1221">
      <c r="A1221" s="28" t="s">
        <v>1109</v>
      </c>
      <c r="B1221" s="35" t="s">
        <v>1267</v>
      </c>
      <c r="C1221" s="36" t="s">
        <v>1268</v>
      </c>
      <c r="D1221" s="37">
        <v>4.8399999999999999</v>
      </c>
    </row>
    <row r="1222">
      <c r="A1222" s="38" t="s">
        <v>47</v>
      </c>
      <c r="B1222" s="39"/>
      <c r="C1222" s="40" t="s">
        <v>1296</v>
      </c>
      <c r="D1222" s="41">
        <v>3.4729999999999999</v>
      </c>
    </row>
    <row r="1223">
      <c r="A1223" s="38" t="s">
        <v>47</v>
      </c>
      <c r="B1223" s="39"/>
      <c r="C1223" s="40" t="s">
        <v>1297</v>
      </c>
      <c r="D1223" s="41">
        <v>1.367</v>
      </c>
    </row>
    <row r="1224">
      <c r="A1224" s="38" t="s">
        <v>47</v>
      </c>
      <c r="B1224" s="39"/>
      <c r="C1224" s="42" t="s">
        <v>1111</v>
      </c>
      <c r="D1224" s="43">
        <v>4.8399999999999999</v>
      </c>
    </row>
    <row r="1225">
      <c r="A1225" s="28" t="s">
        <v>1109</v>
      </c>
      <c r="B1225" s="35" t="s">
        <v>1182</v>
      </c>
      <c r="C1225" s="36"/>
      <c r="D1225" s="37">
        <v>2.2999999999999998</v>
      </c>
    </row>
    <row r="1226">
      <c r="A1226" s="28" t="s">
        <v>1109</v>
      </c>
      <c r="B1226" s="35" t="s">
        <v>1176</v>
      </c>
      <c r="C1226" s="36"/>
      <c r="D1226" s="37">
        <v>0</v>
      </c>
    </row>
    <row r="1227">
      <c r="A1227" s="38" t="s">
        <v>47</v>
      </c>
      <c r="B1227" s="39"/>
      <c r="C1227" s="40" t="s">
        <v>181</v>
      </c>
      <c r="D1227" s="41"/>
    </row>
    <row r="1228">
      <c r="A1228" s="38" t="s">
        <v>47</v>
      </c>
      <c r="B1228" s="39"/>
      <c r="C1228" s="42" t="s">
        <v>1111</v>
      </c>
      <c r="D1228" s="43">
        <v>0</v>
      </c>
    </row>
    <row r="1229">
      <c r="A1229" s="28" t="s">
        <v>1112</v>
      </c>
      <c r="B1229" s="44" t="s">
        <v>211</v>
      </c>
      <c r="C1229" s="36" t="s">
        <v>1152</v>
      </c>
      <c r="D1229" s="37">
        <v>32.68</v>
      </c>
    </row>
    <row r="1230">
      <c r="A1230" s="38" t="s">
        <v>47</v>
      </c>
      <c r="B1230" s="39"/>
      <c r="C1230" s="40" t="s">
        <v>1351</v>
      </c>
      <c r="D1230" s="41">
        <v>32.68</v>
      </c>
    </row>
    <row r="1231">
      <c r="A1231" s="38" t="s">
        <v>47</v>
      </c>
      <c r="B1231" s="39"/>
      <c r="C1231" s="42" t="s">
        <v>1111</v>
      </c>
      <c r="D1231" s="43">
        <v>32.68</v>
      </c>
    </row>
    <row r="1232">
      <c r="A1232" s="28" t="s">
        <v>1109</v>
      </c>
      <c r="B1232" s="35" t="s">
        <v>1253</v>
      </c>
      <c r="C1232" s="36" t="s">
        <v>1254</v>
      </c>
      <c r="D1232" s="37">
        <v>4.0599999999999996</v>
      </c>
    </row>
    <row r="1233">
      <c r="A1233" s="38" t="s">
        <v>47</v>
      </c>
      <c r="B1233" s="39"/>
      <c r="C1233" s="40" t="s">
        <v>1301</v>
      </c>
      <c r="D1233" s="41">
        <v>4.0599999999999996</v>
      </c>
    </row>
    <row r="1234">
      <c r="A1234" s="38" t="s">
        <v>47</v>
      </c>
      <c r="B1234" s="39"/>
      <c r="C1234" s="42" t="s">
        <v>1111</v>
      </c>
      <c r="D1234" s="43">
        <v>4.0599999999999996</v>
      </c>
    </row>
    <row r="1235">
      <c r="A1235" s="28" t="s">
        <v>1109</v>
      </c>
      <c r="B1235" s="35" t="s">
        <v>1237</v>
      </c>
      <c r="C1235" s="36"/>
      <c r="D1235" s="37">
        <v>0</v>
      </c>
    </row>
    <row r="1236">
      <c r="A1236" s="38" t="s">
        <v>47</v>
      </c>
      <c r="B1236" s="39"/>
      <c r="C1236" s="40" t="s">
        <v>181</v>
      </c>
      <c r="D1236" s="41"/>
    </row>
    <row r="1237">
      <c r="A1237" s="38" t="s">
        <v>47</v>
      </c>
      <c r="B1237" s="39"/>
      <c r="C1237" s="42" t="s">
        <v>1111</v>
      </c>
      <c r="D1237" s="43">
        <v>0</v>
      </c>
    </row>
    <row r="1238">
      <c r="A1238" s="28" t="s">
        <v>1109</v>
      </c>
      <c r="B1238" s="35" t="s">
        <v>1209</v>
      </c>
      <c r="C1238" s="36"/>
      <c r="D1238" s="37">
        <v>0</v>
      </c>
    </row>
    <row r="1239">
      <c r="A1239" s="38" t="s">
        <v>47</v>
      </c>
      <c r="B1239" s="39"/>
      <c r="C1239" s="40" t="s">
        <v>181</v>
      </c>
      <c r="D1239" s="41"/>
    </row>
    <row r="1240">
      <c r="A1240" s="38" t="s">
        <v>47</v>
      </c>
      <c r="B1240" s="39"/>
      <c r="C1240" s="40" t="s">
        <v>181</v>
      </c>
      <c r="D1240" s="41"/>
    </row>
    <row r="1241">
      <c r="A1241" s="38" t="s">
        <v>47</v>
      </c>
      <c r="B1241" s="39"/>
      <c r="C1241" s="42" t="s">
        <v>1111</v>
      </c>
      <c r="D1241" s="43">
        <v>0</v>
      </c>
    </row>
    <row r="1242">
      <c r="A1242" s="28" t="s">
        <v>1109</v>
      </c>
      <c r="B1242" s="35" t="s">
        <v>1157</v>
      </c>
      <c r="C1242" s="36"/>
      <c r="D1242" s="37">
        <v>0</v>
      </c>
    </row>
    <row r="1243">
      <c r="A1243" s="38" t="s">
        <v>47</v>
      </c>
      <c r="B1243" s="39"/>
      <c r="C1243" s="40" t="s">
        <v>181</v>
      </c>
      <c r="D1243" s="41"/>
    </row>
    <row r="1244">
      <c r="A1244" s="38" t="s">
        <v>47</v>
      </c>
      <c r="B1244" s="39"/>
      <c r="C1244" s="40" t="s">
        <v>181</v>
      </c>
      <c r="D1244" s="41"/>
    </row>
    <row r="1245">
      <c r="A1245" s="38" t="s">
        <v>47</v>
      </c>
      <c r="B1245" s="39"/>
      <c r="C1245" s="40" t="s">
        <v>181</v>
      </c>
      <c r="D1245" s="41"/>
    </row>
    <row r="1246">
      <c r="A1246" s="38" t="s">
        <v>47</v>
      </c>
      <c r="B1246" s="39"/>
      <c r="C1246" s="40" t="s">
        <v>181</v>
      </c>
      <c r="D1246" s="41"/>
    </row>
    <row r="1247">
      <c r="A1247" s="38" t="s">
        <v>47</v>
      </c>
      <c r="B1247" s="39"/>
      <c r="C1247" s="40" t="s">
        <v>181</v>
      </c>
      <c r="D1247" s="41"/>
    </row>
    <row r="1248">
      <c r="A1248" s="38" t="s">
        <v>47</v>
      </c>
      <c r="B1248" s="39"/>
      <c r="C1248" s="40" t="s">
        <v>181</v>
      </c>
      <c r="D1248" s="41"/>
    </row>
    <row r="1249">
      <c r="A1249" s="38" t="s">
        <v>47</v>
      </c>
      <c r="B1249" s="39"/>
      <c r="C1249" s="40" t="s">
        <v>181</v>
      </c>
      <c r="D1249" s="41"/>
    </row>
    <row r="1250">
      <c r="A1250" s="38" t="s">
        <v>47</v>
      </c>
      <c r="B1250" s="39"/>
      <c r="C1250" s="42" t="s">
        <v>1111</v>
      </c>
      <c r="D1250" s="43">
        <v>0</v>
      </c>
    </row>
    <row r="1251">
      <c r="A1251" s="28" t="s">
        <v>1109</v>
      </c>
      <c r="B1251" s="35" t="s">
        <v>1119</v>
      </c>
      <c r="C1251" s="36"/>
      <c r="D1251" s="37">
        <v>0</v>
      </c>
    </row>
    <row r="1252">
      <c r="A1252" s="38" t="s">
        <v>47</v>
      </c>
      <c r="B1252" s="39"/>
      <c r="C1252" s="40" t="s">
        <v>181</v>
      </c>
      <c r="D1252" s="41"/>
    </row>
    <row r="1253">
      <c r="A1253" s="38" t="s">
        <v>47</v>
      </c>
      <c r="B1253" s="39"/>
      <c r="C1253" s="40" t="s">
        <v>181</v>
      </c>
      <c r="D1253" s="41"/>
    </row>
    <row r="1254">
      <c r="A1254" s="38" t="s">
        <v>47</v>
      </c>
      <c r="B1254" s="39"/>
      <c r="C1254" s="42" t="s">
        <v>1111</v>
      </c>
      <c r="D1254" s="43">
        <v>0</v>
      </c>
    </row>
    <row r="1255">
      <c r="A1255" s="28" t="s">
        <v>1109</v>
      </c>
      <c r="B1255" s="35" t="s">
        <v>1110</v>
      </c>
      <c r="C1255" s="36"/>
      <c r="D1255" s="37">
        <v>0</v>
      </c>
    </row>
    <row r="1256">
      <c r="A1256" s="38" t="s">
        <v>47</v>
      </c>
      <c r="B1256" s="39"/>
      <c r="C1256" s="40" t="s">
        <v>181</v>
      </c>
      <c r="D1256" s="41"/>
    </row>
    <row r="1257">
      <c r="A1257" s="38" t="s">
        <v>47</v>
      </c>
      <c r="B1257" s="39"/>
      <c r="C1257" s="42" t="s">
        <v>1111</v>
      </c>
      <c r="D1257" s="43">
        <v>0</v>
      </c>
    </row>
    <row r="1258">
      <c r="A1258" s="28" t="s">
        <v>1109</v>
      </c>
      <c r="B1258" s="35" t="s">
        <v>1134</v>
      </c>
      <c r="C1258" s="36" t="s">
        <v>1135</v>
      </c>
      <c r="D1258" s="37">
        <v>0</v>
      </c>
    </row>
    <row r="1259">
      <c r="A1259" s="38" t="s">
        <v>47</v>
      </c>
      <c r="B1259" s="39"/>
      <c r="C1259" s="40" t="s">
        <v>181</v>
      </c>
      <c r="D1259" s="41"/>
    </row>
    <row r="1260">
      <c r="A1260" s="38" t="s">
        <v>47</v>
      </c>
      <c r="B1260" s="39"/>
      <c r="C1260" s="42" t="s">
        <v>1111</v>
      </c>
      <c r="D1260" s="43">
        <v>0</v>
      </c>
    </row>
    <row r="1261">
      <c r="A1261" s="28" t="s">
        <v>1109</v>
      </c>
      <c r="B1261" s="35" t="s">
        <v>1161</v>
      </c>
      <c r="C1261" s="36"/>
      <c r="D1261" s="37"/>
    </row>
    <row r="1262">
      <c r="A1262" s="28" t="s">
        <v>1109</v>
      </c>
      <c r="B1262" s="35" t="s">
        <v>1270</v>
      </c>
      <c r="C1262" s="36"/>
      <c r="D1262" s="37">
        <v>0</v>
      </c>
    </row>
    <row r="1263">
      <c r="A1263" s="38" t="s">
        <v>47</v>
      </c>
      <c r="B1263" s="39"/>
      <c r="C1263" s="40" t="s">
        <v>181</v>
      </c>
      <c r="D1263" s="41"/>
    </row>
    <row r="1264">
      <c r="A1264" s="38" t="s">
        <v>47</v>
      </c>
      <c r="B1264" s="39"/>
      <c r="C1264" s="40" t="s">
        <v>181</v>
      </c>
      <c r="D1264" s="41"/>
    </row>
    <row r="1265">
      <c r="A1265" s="38" t="s">
        <v>47</v>
      </c>
      <c r="B1265" s="39"/>
      <c r="C1265" s="42" t="s">
        <v>1111</v>
      </c>
      <c r="D1265" s="43">
        <v>0</v>
      </c>
    </row>
    <row r="1266">
      <c r="A1266" s="28" t="s">
        <v>1109</v>
      </c>
      <c r="B1266" s="35" t="s">
        <v>1352</v>
      </c>
      <c r="C1266" s="36"/>
      <c r="D1266" s="37">
        <v>50.880000000000003</v>
      </c>
    </row>
    <row r="1267">
      <c r="A1267" s="38" t="s">
        <v>47</v>
      </c>
      <c r="B1267" s="39"/>
      <c r="C1267" s="40" t="s">
        <v>1283</v>
      </c>
      <c r="D1267" s="41">
        <v>50.880000000000003</v>
      </c>
    </row>
    <row r="1268">
      <c r="A1268" s="38" t="s">
        <v>47</v>
      </c>
      <c r="B1268" s="39"/>
      <c r="C1268" s="42" t="s">
        <v>1111</v>
      </c>
      <c r="D1268" s="43">
        <v>50.880000000000003</v>
      </c>
    </row>
    <row r="1269">
      <c r="A1269" s="28" t="s">
        <v>1109</v>
      </c>
      <c r="B1269" s="35" t="s">
        <v>1125</v>
      </c>
      <c r="C1269" s="36"/>
      <c r="D1269" s="37">
        <v>0</v>
      </c>
    </row>
    <row r="1270">
      <c r="A1270" s="38" t="s">
        <v>47</v>
      </c>
      <c r="B1270" s="39"/>
      <c r="C1270" s="40" t="s">
        <v>1033</v>
      </c>
      <c r="D1270" s="41">
        <v>0</v>
      </c>
    </row>
    <row r="1271">
      <c r="A1271" s="38" t="s">
        <v>47</v>
      </c>
      <c r="B1271" s="39"/>
      <c r="C1271" s="40" t="s">
        <v>1033</v>
      </c>
      <c r="D1271" s="41">
        <v>0</v>
      </c>
    </row>
    <row r="1272">
      <c r="A1272" s="38" t="s">
        <v>47</v>
      </c>
      <c r="B1272" s="39"/>
      <c r="C1272" s="42" t="s">
        <v>1111</v>
      </c>
      <c r="D1272" s="43">
        <v>0</v>
      </c>
    </row>
    <row r="1273">
      <c r="A1273" s="28" t="s">
        <v>1109</v>
      </c>
      <c r="B1273" s="35" t="s">
        <v>1353</v>
      </c>
      <c r="C1273" s="36" t="s">
        <v>1223</v>
      </c>
      <c r="D1273" s="37">
        <v>11.414999999999999</v>
      </c>
    </row>
    <row r="1274">
      <c r="A1274" s="38" t="s">
        <v>47</v>
      </c>
      <c r="B1274" s="39"/>
      <c r="C1274" s="40" t="s">
        <v>1303</v>
      </c>
      <c r="D1274" s="41">
        <v>11.414999999999999</v>
      </c>
    </row>
    <row r="1275">
      <c r="A1275" s="38" t="s">
        <v>47</v>
      </c>
      <c r="B1275" s="39"/>
      <c r="C1275" s="42" t="s">
        <v>1111</v>
      </c>
      <c r="D1275" s="43">
        <v>11.414999999999999</v>
      </c>
    </row>
    <row r="1276">
      <c r="A1276" s="28" t="s">
        <v>1109</v>
      </c>
      <c r="B1276" s="35" t="s">
        <v>1181</v>
      </c>
      <c r="C1276" s="36"/>
      <c r="D1276" s="37">
        <v>0</v>
      </c>
    </row>
    <row r="1277">
      <c r="A1277" s="28" t="s">
        <v>1109</v>
      </c>
      <c r="B1277" s="35" t="s">
        <v>1354</v>
      </c>
      <c r="C1277" s="36" t="s">
        <v>1164</v>
      </c>
      <c r="D1277" s="37">
        <v>64.367999999999995</v>
      </c>
    </row>
    <row r="1278">
      <c r="A1278" s="38" t="s">
        <v>47</v>
      </c>
      <c r="B1278" s="39"/>
      <c r="C1278" s="40" t="s">
        <v>1322</v>
      </c>
      <c r="D1278" s="41">
        <v>24.138000000000002</v>
      </c>
    </row>
    <row r="1279">
      <c r="A1279" s="38" t="s">
        <v>47</v>
      </c>
      <c r="B1279" s="39"/>
      <c r="C1279" s="40" t="s">
        <v>1323</v>
      </c>
      <c r="D1279" s="41">
        <v>40.229999999999997</v>
      </c>
    </row>
    <row r="1280">
      <c r="A1280" s="38" t="s">
        <v>47</v>
      </c>
      <c r="B1280" s="39"/>
      <c r="C1280" s="42" t="s">
        <v>1111</v>
      </c>
      <c r="D1280" s="43">
        <v>64.367999999999995</v>
      </c>
    </row>
    <row r="1281">
      <c r="A1281" s="28" t="s">
        <v>1109</v>
      </c>
      <c r="B1281" s="35" t="s">
        <v>507</v>
      </c>
      <c r="C1281" s="36"/>
      <c r="D1281" s="37">
        <v>5</v>
      </c>
    </row>
    <row r="1282">
      <c r="A1282" s="38" t="s">
        <v>47</v>
      </c>
      <c r="B1282" s="39"/>
      <c r="C1282" s="40" t="s">
        <v>1309</v>
      </c>
      <c r="D1282" s="41">
        <v>5</v>
      </c>
    </row>
    <row r="1283">
      <c r="A1283" s="38" t="s">
        <v>47</v>
      </c>
      <c r="B1283" s="39"/>
      <c r="C1283" s="42" t="s">
        <v>1111</v>
      </c>
      <c r="D1283" s="43">
        <v>5</v>
      </c>
    </row>
    <row r="1284">
      <c r="A1284" s="28" t="s">
        <v>1109</v>
      </c>
      <c r="B1284" s="35" t="s">
        <v>1232</v>
      </c>
      <c r="C1284" s="36"/>
      <c r="D1284" s="37">
        <v>0</v>
      </c>
    </row>
    <row r="1285">
      <c r="A1285" s="38" t="s">
        <v>47</v>
      </c>
      <c r="B1285" s="39"/>
      <c r="C1285" s="40" t="s">
        <v>181</v>
      </c>
      <c r="D1285" s="41"/>
    </row>
    <row r="1286">
      <c r="A1286" s="38" t="s">
        <v>47</v>
      </c>
      <c r="B1286" s="39"/>
      <c r="C1286" s="42" t="s">
        <v>1111</v>
      </c>
      <c r="D1286" s="43">
        <v>0</v>
      </c>
    </row>
    <row r="1287">
      <c r="A1287" s="28" t="s">
        <v>1109</v>
      </c>
      <c r="B1287" s="35" t="s">
        <v>1234</v>
      </c>
      <c r="C1287" s="36" t="s">
        <v>1235</v>
      </c>
      <c r="D1287" s="37">
        <v>2.3999999999999999</v>
      </c>
    </row>
    <row r="1288">
      <c r="A1288" s="38" t="s">
        <v>47</v>
      </c>
      <c r="B1288" s="39"/>
      <c r="C1288" s="42" t="s">
        <v>1236</v>
      </c>
      <c r="D1288" s="43">
        <v>2.3999999999999999</v>
      </c>
    </row>
    <row r="1289">
      <c r="A1289" s="28" t="s">
        <v>1109</v>
      </c>
      <c r="B1289" s="35" t="s">
        <v>1132</v>
      </c>
      <c r="C1289" s="36" t="s">
        <v>1133</v>
      </c>
      <c r="D1289" s="37">
        <v>0</v>
      </c>
    </row>
    <row r="1290">
      <c r="A1290" s="38" t="s">
        <v>47</v>
      </c>
      <c r="B1290" s="39"/>
      <c r="C1290" s="40" t="s">
        <v>181</v>
      </c>
      <c r="D1290" s="41"/>
    </row>
    <row r="1291">
      <c r="A1291" s="38" t="s">
        <v>47</v>
      </c>
      <c r="B1291" s="39"/>
      <c r="C1291" s="42" t="s">
        <v>1111</v>
      </c>
      <c r="D1291" s="43">
        <v>0</v>
      </c>
    </row>
    <row r="1292">
      <c r="A1292" s="28" t="s">
        <v>1109</v>
      </c>
      <c r="B1292" s="35" t="s">
        <v>1197</v>
      </c>
      <c r="C1292" s="36" t="s">
        <v>1198</v>
      </c>
      <c r="D1292" s="37">
        <v>0</v>
      </c>
    </row>
    <row r="1293">
      <c r="A1293" s="38" t="s">
        <v>47</v>
      </c>
      <c r="B1293" s="39"/>
      <c r="C1293" s="40" t="s">
        <v>181</v>
      </c>
      <c r="D1293" s="41"/>
    </row>
    <row r="1294">
      <c r="A1294" s="38" t="s">
        <v>47</v>
      </c>
      <c r="B1294" s="39"/>
      <c r="C1294" s="40" t="s">
        <v>181</v>
      </c>
      <c r="D1294" s="41"/>
    </row>
    <row r="1295">
      <c r="A1295" s="38" t="s">
        <v>47</v>
      </c>
      <c r="B1295" s="39"/>
      <c r="C1295" s="42" t="s">
        <v>1111</v>
      </c>
      <c r="D1295" s="43">
        <v>0</v>
      </c>
    </row>
    <row r="1296">
      <c r="A1296" s="28" t="s">
        <v>1109</v>
      </c>
      <c r="B1296" s="35" t="s">
        <v>1192</v>
      </c>
      <c r="C1296" s="36"/>
      <c r="D1296" s="37">
        <v>0</v>
      </c>
    </row>
    <row r="1297">
      <c r="A1297" s="38" t="s">
        <v>47</v>
      </c>
      <c r="B1297" s="39"/>
      <c r="C1297" s="40" t="s">
        <v>181</v>
      </c>
      <c r="D1297" s="41"/>
    </row>
    <row r="1298">
      <c r="A1298" s="38" t="s">
        <v>47</v>
      </c>
      <c r="B1298" s="39"/>
      <c r="C1298" s="40" t="s">
        <v>181</v>
      </c>
      <c r="D1298" s="41"/>
    </row>
    <row r="1299">
      <c r="A1299" s="38" t="s">
        <v>47</v>
      </c>
      <c r="B1299" s="39"/>
      <c r="C1299" s="40" t="s">
        <v>181</v>
      </c>
      <c r="D1299" s="41"/>
    </row>
    <row r="1300">
      <c r="A1300" s="38" t="s">
        <v>47</v>
      </c>
      <c r="B1300" s="39"/>
      <c r="C1300" s="40" t="s">
        <v>181</v>
      </c>
      <c r="D1300" s="41"/>
    </row>
    <row r="1301">
      <c r="A1301" s="38" t="s">
        <v>47</v>
      </c>
      <c r="B1301" s="39"/>
      <c r="C1301" s="40" t="s">
        <v>181</v>
      </c>
      <c r="D1301" s="41"/>
    </row>
    <row r="1302">
      <c r="A1302" s="38" t="s">
        <v>47</v>
      </c>
      <c r="B1302" s="39"/>
      <c r="C1302" s="40" t="s">
        <v>181</v>
      </c>
      <c r="D1302" s="41"/>
    </row>
    <row r="1303">
      <c r="A1303" s="38" t="s">
        <v>47</v>
      </c>
      <c r="B1303" s="39"/>
      <c r="C1303" s="42" t="s">
        <v>1111</v>
      </c>
      <c r="D1303" s="43">
        <v>0</v>
      </c>
    </row>
    <row r="1304">
      <c r="A1304" s="28" t="s">
        <v>1109</v>
      </c>
      <c r="B1304" s="35" t="s">
        <v>459</v>
      </c>
      <c r="C1304" s="36"/>
      <c r="D1304" s="37">
        <v>3</v>
      </c>
    </row>
    <row r="1305">
      <c r="A1305" s="38" t="s">
        <v>47</v>
      </c>
      <c r="B1305" s="39"/>
      <c r="C1305" s="40" t="s">
        <v>1239</v>
      </c>
      <c r="D1305" s="41">
        <v>3</v>
      </c>
    </row>
    <row r="1306">
      <c r="A1306" s="38" t="s">
        <v>47</v>
      </c>
      <c r="B1306" s="39"/>
      <c r="C1306" s="42" t="s">
        <v>1111</v>
      </c>
      <c r="D1306" s="43">
        <v>3</v>
      </c>
    </row>
    <row r="1307">
      <c r="A1307" s="28" t="s">
        <v>1109</v>
      </c>
      <c r="B1307" s="35" t="s">
        <v>1189</v>
      </c>
      <c r="C1307" s="36" t="s">
        <v>1190</v>
      </c>
      <c r="D1307" s="37">
        <v>21.039999999999999</v>
      </c>
    </row>
    <row r="1308">
      <c r="A1308" s="38" t="s">
        <v>47</v>
      </c>
      <c r="B1308" s="39"/>
      <c r="C1308" s="40" t="s">
        <v>1293</v>
      </c>
      <c r="D1308" s="41">
        <v>21.039999999999999</v>
      </c>
    </row>
    <row r="1309">
      <c r="A1309" s="38" t="s">
        <v>47</v>
      </c>
      <c r="B1309" s="39"/>
      <c r="C1309" s="42" t="s">
        <v>1111</v>
      </c>
      <c r="D1309" s="43">
        <v>21.039999999999999</v>
      </c>
    </row>
    <row r="1310">
      <c r="A1310" s="28" t="s">
        <v>1109</v>
      </c>
      <c r="B1310" s="35" t="s">
        <v>1264</v>
      </c>
      <c r="C1310" s="36"/>
      <c r="D1310" s="37">
        <v>0</v>
      </c>
    </row>
    <row r="1311">
      <c r="A1311" s="38" t="s">
        <v>47</v>
      </c>
      <c r="B1311" s="39"/>
      <c r="C1311" s="40" t="s">
        <v>181</v>
      </c>
      <c r="D1311" s="41"/>
    </row>
    <row r="1312">
      <c r="A1312" s="38" t="s">
        <v>47</v>
      </c>
      <c r="B1312" s="39"/>
      <c r="C1312" s="42" t="s">
        <v>1111</v>
      </c>
      <c r="D1312" s="43">
        <v>0</v>
      </c>
    </row>
    <row r="1313">
      <c r="A1313" s="28" t="s">
        <v>1109</v>
      </c>
      <c r="B1313" s="35" t="s">
        <v>1275</v>
      </c>
      <c r="C1313" s="36" t="s">
        <v>1276</v>
      </c>
      <c r="D1313" s="37">
        <v>0</v>
      </c>
    </row>
    <row r="1314">
      <c r="A1314" s="38" t="s">
        <v>47</v>
      </c>
      <c r="B1314" s="39"/>
      <c r="C1314" s="40" t="s">
        <v>181</v>
      </c>
      <c r="D1314" s="41"/>
    </row>
    <row r="1315">
      <c r="A1315" s="38" t="s">
        <v>47</v>
      </c>
      <c r="B1315" s="39"/>
      <c r="C1315" s="42" t="s">
        <v>1111</v>
      </c>
      <c r="D1315" s="43">
        <v>0</v>
      </c>
    </row>
    <row r="1316">
      <c r="A1316" s="28" t="s">
        <v>1109</v>
      </c>
      <c r="B1316" s="35" t="s">
        <v>1269</v>
      </c>
      <c r="C1316" s="36"/>
      <c r="D1316" s="37">
        <v>0</v>
      </c>
    </row>
    <row r="1317">
      <c r="A1317" s="38" t="s">
        <v>47</v>
      </c>
      <c r="B1317" s="39"/>
      <c r="C1317" s="40" t="s">
        <v>181</v>
      </c>
      <c r="D1317" s="41"/>
    </row>
    <row r="1318">
      <c r="A1318" s="38" t="s">
        <v>47</v>
      </c>
      <c r="B1318" s="39"/>
      <c r="C1318" s="40" t="s">
        <v>181</v>
      </c>
      <c r="D1318" s="41"/>
    </row>
    <row r="1319">
      <c r="A1319" s="38" t="s">
        <v>47</v>
      </c>
      <c r="B1319" s="39"/>
      <c r="C1319" s="42" t="s">
        <v>1111</v>
      </c>
      <c r="D1319" s="43">
        <v>0</v>
      </c>
    </row>
    <row r="1320">
      <c r="A1320" s="28" t="s">
        <v>1109</v>
      </c>
      <c r="B1320" s="35" t="s">
        <v>1221</v>
      </c>
      <c r="C1320" s="36"/>
      <c r="D1320" s="37">
        <v>0</v>
      </c>
    </row>
    <row r="1321">
      <c r="A1321" s="38" t="s">
        <v>47</v>
      </c>
      <c r="B1321" s="39"/>
      <c r="C1321" s="40" t="s">
        <v>181</v>
      </c>
      <c r="D1321" s="41"/>
    </row>
    <row r="1322">
      <c r="A1322" s="38" t="s">
        <v>47</v>
      </c>
      <c r="B1322" s="39"/>
      <c r="C1322" s="42" t="s">
        <v>1111</v>
      </c>
      <c r="D1322" s="43">
        <v>0</v>
      </c>
    </row>
    <row r="1323">
      <c r="A1323" s="28" t="s">
        <v>1109</v>
      </c>
      <c r="B1323" s="35" t="s">
        <v>1123</v>
      </c>
      <c r="C1323" s="36"/>
      <c r="D1323" s="37">
        <v>0</v>
      </c>
    </row>
    <row r="1324">
      <c r="A1324" s="38" t="s">
        <v>47</v>
      </c>
      <c r="B1324" s="39"/>
      <c r="C1324" s="42" t="s">
        <v>1111</v>
      </c>
      <c r="D1324" s="43">
        <v>0</v>
      </c>
    </row>
    <row r="1325">
      <c r="A1325" s="28" t="s">
        <v>1112</v>
      </c>
      <c r="B1325" s="44" t="s">
        <v>933</v>
      </c>
      <c r="C1325" s="36"/>
      <c r="D1325" s="37">
        <v>91</v>
      </c>
    </row>
    <row r="1326">
      <c r="A1326" s="38" t="s">
        <v>47</v>
      </c>
      <c r="B1326" s="39"/>
      <c r="C1326" s="40" t="s">
        <v>1307</v>
      </c>
      <c r="D1326" s="41">
        <v>91</v>
      </c>
    </row>
    <row r="1327">
      <c r="A1327" s="38" t="s">
        <v>47</v>
      </c>
      <c r="B1327" s="39"/>
      <c r="C1327" s="42" t="s">
        <v>1111</v>
      </c>
      <c r="D1327" s="43">
        <v>91</v>
      </c>
    </row>
    <row r="1328">
      <c r="A1328" s="28" t="s">
        <v>1109</v>
      </c>
      <c r="B1328" s="35" t="s">
        <v>1324</v>
      </c>
      <c r="C1328" s="36"/>
      <c r="D1328" s="37">
        <v>0</v>
      </c>
    </row>
    <row r="1329">
      <c r="A1329" s="38" t="s">
        <v>47</v>
      </c>
      <c r="B1329" s="39"/>
      <c r="C1329" s="40" t="s">
        <v>181</v>
      </c>
      <c r="D1329" s="41"/>
    </row>
    <row r="1330">
      <c r="A1330" s="38" t="s">
        <v>47</v>
      </c>
      <c r="B1330" s="39"/>
      <c r="C1330" s="42" t="s">
        <v>1111</v>
      </c>
      <c r="D1330" s="43">
        <v>0</v>
      </c>
    </row>
    <row r="1331">
      <c r="A1331" s="28" t="s">
        <v>1109</v>
      </c>
      <c r="B1331" s="35" t="s">
        <v>1257</v>
      </c>
      <c r="C1331" s="36"/>
      <c r="D1331" s="37">
        <v>0</v>
      </c>
    </row>
    <row r="1332">
      <c r="A1332" s="38" t="s">
        <v>47</v>
      </c>
      <c r="B1332" s="39"/>
      <c r="C1332" s="40" t="s">
        <v>181</v>
      </c>
      <c r="D1332" s="41"/>
    </row>
    <row r="1333">
      <c r="A1333" s="38" t="s">
        <v>47</v>
      </c>
      <c r="B1333" s="39"/>
      <c r="C1333" s="42" t="s">
        <v>1111</v>
      </c>
      <c r="D1333" s="43">
        <v>0</v>
      </c>
    </row>
    <row r="1334">
      <c r="A1334" s="28" t="s">
        <v>1109</v>
      </c>
      <c r="B1334" s="35" t="s">
        <v>526</v>
      </c>
      <c r="C1334" s="36"/>
      <c r="D1334" s="37">
        <v>4</v>
      </c>
    </row>
    <row r="1335">
      <c r="A1335" s="38" t="s">
        <v>47</v>
      </c>
      <c r="B1335" s="39"/>
      <c r="C1335" s="42" t="s">
        <v>1317</v>
      </c>
      <c r="D1335" s="43">
        <v>4</v>
      </c>
    </row>
    <row r="1336">
      <c r="A1336" s="28" t="s">
        <v>1109</v>
      </c>
      <c r="B1336" s="35" t="s">
        <v>188</v>
      </c>
      <c r="C1336" s="36"/>
      <c r="D1336" s="37">
        <v>0</v>
      </c>
    </row>
    <row r="1337">
      <c r="A1337" s="38" t="s">
        <v>47</v>
      </c>
      <c r="B1337" s="39"/>
      <c r="C1337" s="40" t="s">
        <v>181</v>
      </c>
      <c r="D1337" s="41"/>
    </row>
    <row r="1338">
      <c r="A1338" s="38" t="s">
        <v>47</v>
      </c>
      <c r="B1338" s="39"/>
      <c r="C1338" s="42" t="s">
        <v>1111</v>
      </c>
      <c r="D1338" s="43">
        <v>0</v>
      </c>
    </row>
    <row r="1339">
      <c r="A1339" s="28" t="s">
        <v>1109</v>
      </c>
      <c r="B1339" s="35" t="s">
        <v>1215</v>
      </c>
      <c r="C1339" s="36"/>
      <c r="D1339" s="37">
        <v>0</v>
      </c>
    </row>
    <row r="1340">
      <c r="A1340" s="38" t="s">
        <v>47</v>
      </c>
      <c r="B1340" s="39"/>
      <c r="C1340" s="40" t="s">
        <v>181</v>
      </c>
      <c r="D1340" s="41"/>
    </row>
    <row r="1341">
      <c r="A1341" s="38" t="s">
        <v>47</v>
      </c>
      <c r="B1341" s="39"/>
      <c r="C1341" s="40" t="s">
        <v>181</v>
      </c>
      <c r="D1341" s="41"/>
    </row>
    <row r="1342">
      <c r="A1342" s="38" t="s">
        <v>47</v>
      </c>
      <c r="B1342" s="39"/>
      <c r="C1342" s="42" t="s">
        <v>1111</v>
      </c>
      <c r="D1342" s="43">
        <v>0</v>
      </c>
    </row>
    <row r="1343">
      <c r="A1343" s="28" t="s">
        <v>1109</v>
      </c>
      <c r="B1343" s="35" t="s">
        <v>1259</v>
      </c>
      <c r="C1343" s="36"/>
      <c r="D1343" s="37">
        <v>0</v>
      </c>
    </row>
    <row r="1344">
      <c r="A1344" s="38" t="s">
        <v>47</v>
      </c>
      <c r="B1344" s="39"/>
      <c r="C1344" s="40" t="s">
        <v>181</v>
      </c>
      <c r="D1344" s="41"/>
    </row>
    <row r="1345">
      <c r="A1345" s="38" t="s">
        <v>47</v>
      </c>
      <c r="B1345" s="39"/>
      <c r="C1345" s="42" t="s">
        <v>1111</v>
      </c>
      <c r="D1345" s="43">
        <v>0</v>
      </c>
    </row>
    <row r="1346">
      <c r="A1346" s="28" t="s">
        <v>1109</v>
      </c>
      <c r="B1346" s="35" t="s">
        <v>1116</v>
      </c>
      <c r="C1346" s="36" t="s">
        <v>1117</v>
      </c>
      <c r="D1346" s="37">
        <v>0.80000000000000004</v>
      </c>
    </row>
    <row r="1347">
      <c r="A1347" s="38" t="s">
        <v>47</v>
      </c>
      <c r="B1347" s="39"/>
      <c r="C1347" s="42" t="s">
        <v>1118</v>
      </c>
      <c r="D1347" s="43">
        <v>0.80000000000000004</v>
      </c>
    </row>
    <row r="1348">
      <c r="A1348" s="28" t="s">
        <v>1109</v>
      </c>
      <c r="B1348" s="35" t="s">
        <v>1177</v>
      </c>
      <c r="C1348" s="36"/>
      <c r="D1348" s="37">
        <v>0</v>
      </c>
    </row>
    <row r="1349">
      <c r="A1349" s="38" t="s">
        <v>47</v>
      </c>
      <c r="B1349" s="39"/>
      <c r="C1349" s="40" t="s">
        <v>181</v>
      </c>
      <c r="D1349" s="41"/>
    </row>
    <row r="1350">
      <c r="A1350" s="38" t="s">
        <v>47</v>
      </c>
      <c r="B1350" s="39"/>
      <c r="C1350" s="40" t="s">
        <v>181</v>
      </c>
      <c r="D1350" s="41"/>
    </row>
    <row r="1351">
      <c r="A1351" s="38" t="s">
        <v>47</v>
      </c>
      <c r="B1351" s="39"/>
      <c r="C1351" s="40" t="s">
        <v>181</v>
      </c>
      <c r="D1351" s="41"/>
    </row>
    <row r="1352">
      <c r="A1352" s="38" t="s">
        <v>47</v>
      </c>
      <c r="B1352" s="39"/>
      <c r="C1352" s="40" t="s">
        <v>181</v>
      </c>
      <c r="D1352" s="41"/>
    </row>
    <row r="1353">
      <c r="A1353" s="38" t="s">
        <v>47</v>
      </c>
      <c r="B1353" s="39"/>
      <c r="C1353" s="40" t="s">
        <v>181</v>
      </c>
      <c r="D1353" s="41"/>
    </row>
    <row r="1354">
      <c r="A1354" s="38" t="s">
        <v>47</v>
      </c>
      <c r="B1354" s="39"/>
      <c r="C1354" s="40" t="s">
        <v>181</v>
      </c>
      <c r="D1354" s="41"/>
    </row>
    <row r="1355">
      <c r="A1355" s="38" t="s">
        <v>47</v>
      </c>
      <c r="B1355" s="39"/>
      <c r="C1355" s="40" t="s">
        <v>181</v>
      </c>
      <c r="D1355" s="41"/>
    </row>
    <row r="1356">
      <c r="A1356" s="38" t="s">
        <v>47</v>
      </c>
      <c r="B1356" s="39"/>
      <c r="C1356" s="42" t="s">
        <v>1111</v>
      </c>
      <c r="D1356" s="43">
        <v>0</v>
      </c>
    </row>
    <row r="1357">
      <c r="A1357" s="28" t="s">
        <v>1109</v>
      </c>
      <c r="B1357" s="35" t="s">
        <v>1173</v>
      </c>
      <c r="C1357" s="36"/>
      <c r="D1357" s="37">
        <v>0</v>
      </c>
    </row>
    <row r="1358">
      <c r="A1358" s="38" t="s">
        <v>47</v>
      </c>
      <c r="B1358" s="39"/>
      <c r="C1358" s="40" t="s">
        <v>181</v>
      </c>
      <c r="D1358" s="41"/>
    </row>
    <row r="1359">
      <c r="A1359" s="38" t="s">
        <v>47</v>
      </c>
      <c r="B1359" s="39"/>
      <c r="C1359" s="42" t="s">
        <v>1111</v>
      </c>
      <c r="D1359" s="43">
        <v>0</v>
      </c>
    </row>
    <row r="1360">
      <c r="A1360" s="28" t="s">
        <v>1109</v>
      </c>
      <c r="B1360" s="35" t="s">
        <v>1305</v>
      </c>
      <c r="C1360" s="36"/>
      <c r="D1360" s="37">
        <v>0</v>
      </c>
    </row>
    <row r="1361">
      <c r="A1361" s="38" t="s">
        <v>47</v>
      </c>
      <c r="B1361" s="39"/>
      <c r="C1361" s="40" t="s">
        <v>181</v>
      </c>
      <c r="D1361" s="41"/>
    </row>
    <row r="1362">
      <c r="A1362" s="38" t="s">
        <v>47</v>
      </c>
      <c r="B1362" s="39"/>
      <c r="C1362" s="40" t="s">
        <v>181</v>
      </c>
      <c r="D1362" s="41"/>
    </row>
    <row r="1363">
      <c r="A1363" s="38" t="s">
        <v>47</v>
      </c>
      <c r="B1363" s="39"/>
      <c r="C1363" s="40" t="s">
        <v>181</v>
      </c>
      <c r="D1363" s="41"/>
    </row>
    <row r="1364">
      <c r="A1364" s="38" t="s">
        <v>47</v>
      </c>
      <c r="B1364" s="39"/>
      <c r="C1364" s="42" t="s">
        <v>1111</v>
      </c>
      <c r="D1364" s="43">
        <v>0</v>
      </c>
    </row>
    <row r="1365">
      <c r="A1365" s="28" t="s">
        <v>1109</v>
      </c>
      <c r="B1365" s="35" t="s">
        <v>1355</v>
      </c>
      <c r="C1365" s="36" t="s">
        <v>1313</v>
      </c>
      <c r="D1365" s="37">
        <v>245.05500000000001</v>
      </c>
    </row>
    <row r="1366">
      <c r="A1366" s="38" t="s">
        <v>47</v>
      </c>
      <c r="B1366" s="39"/>
      <c r="C1366" s="40" t="s">
        <v>1314</v>
      </c>
      <c r="D1366" s="41">
        <v>85.204999999999998</v>
      </c>
    </row>
    <row r="1367">
      <c r="A1367" s="38" t="s">
        <v>47</v>
      </c>
      <c r="B1367" s="39"/>
      <c r="C1367" s="40" t="s">
        <v>1315</v>
      </c>
      <c r="D1367" s="41">
        <v>63.012</v>
      </c>
    </row>
    <row r="1368">
      <c r="A1368" s="38" t="s">
        <v>47</v>
      </c>
      <c r="B1368" s="39"/>
      <c r="C1368" s="40" t="s">
        <v>1316</v>
      </c>
      <c r="D1368" s="41">
        <v>96.837999999999994</v>
      </c>
    </row>
    <row r="1369">
      <c r="A1369" s="38" t="s">
        <v>47</v>
      </c>
      <c r="B1369" s="39"/>
      <c r="C1369" s="42" t="s">
        <v>1111</v>
      </c>
      <c r="D1369" s="43">
        <v>245.05500000000001</v>
      </c>
    </row>
    <row r="1370">
      <c r="A1370" s="28" t="s">
        <v>1109</v>
      </c>
      <c r="B1370" s="35" t="s">
        <v>1356</v>
      </c>
      <c r="C1370" s="36" t="s">
        <v>1183</v>
      </c>
      <c r="D1370" s="37">
        <v>21.760000000000002</v>
      </c>
    </row>
    <row r="1371">
      <c r="A1371" s="38" t="s">
        <v>47</v>
      </c>
      <c r="B1371" s="39"/>
      <c r="C1371" s="40" t="s">
        <v>1280</v>
      </c>
      <c r="D1371" s="41">
        <v>8.1600000000000001</v>
      </c>
    </row>
    <row r="1372">
      <c r="A1372" s="38" t="s">
        <v>47</v>
      </c>
      <c r="B1372" s="39"/>
      <c r="C1372" s="40" t="s">
        <v>1281</v>
      </c>
      <c r="D1372" s="41">
        <v>13.6</v>
      </c>
    </row>
    <row r="1373">
      <c r="A1373" s="38" t="s">
        <v>47</v>
      </c>
      <c r="B1373" s="39"/>
      <c r="C1373" s="42" t="s">
        <v>1111</v>
      </c>
      <c r="D1373" s="43">
        <v>21.760000000000002</v>
      </c>
    </row>
    <row r="1374">
      <c r="A1374" s="28" t="s">
        <v>1109</v>
      </c>
      <c r="B1374" s="35" t="s">
        <v>1266</v>
      </c>
      <c r="C1374" s="36"/>
      <c r="D1374" s="37">
        <v>0</v>
      </c>
    </row>
    <row r="1375">
      <c r="A1375" s="38" t="s">
        <v>47</v>
      </c>
      <c r="B1375" s="39"/>
      <c r="C1375" s="40" t="s">
        <v>181</v>
      </c>
      <c r="D1375" s="41"/>
    </row>
    <row r="1376">
      <c r="A1376" s="38" t="s">
        <v>47</v>
      </c>
      <c r="B1376" s="39"/>
      <c r="C1376" s="40" t="s">
        <v>1033</v>
      </c>
      <c r="D1376" s="41">
        <v>0</v>
      </c>
    </row>
    <row r="1377">
      <c r="A1377" s="38" t="s">
        <v>47</v>
      </c>
      <c r="B1377" s="39"/>
      <c r="C1377" s="42" t="s">
        <v>1111</v>
      </c>
      <c r="D1377" s="43">
        <v>0</v>
      </c>
    </row>
    <row r="1378">
      <c r="A1378" s="28" t="s">
        <v>1109</v>
      </c>
      <c r="B1378" s="35" t="s">
        <v>1216</v>
      </c>
      <c r="C1378" s="36"/>
      <c r="D1378" s="37">
        <v>0</v>
      </c>
    </row>
    <row r="1379">
      <c r="A1379" s="38" t="s">
        <v>47</v>
      </c>
      <c r="B1379" s="39"/>
      <c r="C1379" s="40" t="s">
        <v>181</v>
      </c>
      <c r="D1379" s="41"/>
    </row>
    <row r="1380">
      <c r="A1380" s="38" t="s">
        <v>47</v>
      </c>
      <c r="B1380" s="39"/>
      <c r="C1380" s="40" t="s">
        <v>1033</v>
      </c>
      <c r="D1380" s="41">
        <v>0</v>
      </c>
    </row>
    <row r="1381">
      <c r="A1381" s="38" t="s">
        <v>47</v>
      </c>
      <c r="B1381" s="39"/>
      <c r="C1381" s="40" t="s">
        <v>181</v>
      </c>
      <c r="D1381" s="41"/>
    </row>
    <row r="1382">
      <c r="A1382" s="38" t="s">
        <v>47</v>
      </c>
      <c r="B1382" s="39"/>
      <c r="C1382" s="42" t="s">
        <v>1111</v>
      </c>
      <c r="D1382" s="43">
        <v>0</v>
      </c>
    </row>
    <row r="1383">
      <c r="A1383" s="28" t="s">
        <v>1109</v>
      </c>
      <c r="B1383" s="35" t="s">
        <v>1357</v>
      </c>
      <c r="C1383" s="36" t="s">
        <v>1310</v>
      </c>
      <c r="D1383" s="37">
        <v>21.954999999999998</v>
      </c>
    </row>
    <row r="1384">
      <c r="A1384" s="38" t="s">
        <v>47</v>
      </c>
      <c r="B1384" s="39"/>
      <c r="C1384" s="40" t="s">
        <v>1311</v>
      </c>
      <c r="D1384" s="41">
        <v>21.954999999999998</v>
      </c>
    </row>
    <row r="1385">
      <c r="A1385" s="38" t="s">
        <v>47</v>
      </c>
      <c r="B1385" s="39"/>
      <c r="C1385" s="42" t="s">
        <v>1111</v>
      </c>
      <c r="D1385" s="43">
        <v>21.954999999999998</v>
      </c>
    </row>
    <row r="1386">
      <c r="A1386" s="28" t="s">
        <v>1109</v>
      </c>
      <c r="B1386" s="35" t="s">
        <v>1136</v>
      </c>
      <c r="C1386" s="36"/>
      <c r="D1386" s="37">
        <v>0</v>
      </c>
    </row>
    <row r="1387">
      <c r="A1387" s="38" t="s">
        <v>47</v>
      </c>
      <c r="B1387" s="39"/>
      <c r="C1387" s="40" t="s">
        <v>181</v>
      </c>
      <c r="D1387" s="41"/>
    </row>
    <row r="1388">
      <c r="A1388" s="38" t="s">
        <v>47</v>
      </c>
      <c r="B1388" s="39"/>
      <c r="C1388" s="40" t="s">
        <v>181</v>
      </c>
      <c r="D1388" s="41"/>
    </row>
    <row r="1389">
      <c r="A1389" s="38" t="s">
        <v>47</v>
      </c>
      <c r="B1389" s="39"/>
      <c r="C1389" s="42" t="s">
        <v>1111</v>
      </c>
      <c r="D1389" s="43">
        <v>0</v>
      </c>
    </row>
    <row r="1390">
      <c r="A1390" s="28" t="s">
        <v>1109</v>
      </c>
      <c r="B1390" s="35" t="s">
        <v>1172</v>
      </c>
      <c r="C1390" s="36"/>
      <c r="D1390" s="37">
        <v>0</v>
      </c>
    </row>
    <row r="1391">
      <c r="A1391" s="38" t="s">
        <v>47</v>
      </c>
      <c r="B1391" s="39"/>
      <c r="C1391" s="40" t="s">
        <v>181</v>
      </c>
      <c r="D1391" s="41"/>
    </row>
    <row r="1392">
      <c r="A1392" s="38" t="s">
        <v>47</v>
      </c>
      <c r="B1392" s="39"/>
      <c r="C1392" s="42" t="s">
        <v>1111</v>
      </c>
      <c r="D1392" s="43">
        <v>0</v>
      </c>
    </row>
    <row r="1393">
      <c r="A1393" s="28" t="s">
        <v>1109</v>
      </c>
      <c r="B1393" s="35" t="s">
        <v>1163</v>
      </c>
      <c r="C1393" s="36"/>
      <c r="D1393" s="37">
        <v>0</v>
      </c>
    </row>
    <row r="1394">
      <c r="A1394" s="38" t="s">
        <v>47</v>
      </c>
      <c r="B1394" s="39"/>
      <c r="C1394" s="40" t="s">
        <v>181</v>
      </c>
      <c r="D1394" s="41"/>
    </row>
    <row r="1395">
      <c r="A1395" s="38" t="s">
        <v>47</v>
      </c>
      <c r="B1395" s="39"/>
      <c r="C1395" s="42" t="s">
        <v>1111</v>
      </c>
      <c r="D1395" s="43">
        <v>0</v>
      </c>
    </row>
    <row r="1396">
      <c r="A1396" s="28" t="s">
        <v>1109</v>
      </c>
      <c r="B1396" s="35" t="s">
        <v>1127</v>
      </c>
      <c r="C1396" s="36" t="s">
        <v>1128</v>
      </c>
      <c r="D1396" s="37">
        <v>20</v>
      </c>
    </row>
    <row r="1397">
      <c r="A1397" s="38" t="s">
        <v>47</v>
      </c>
      <c r="B1397" s="39"/>
      <c r="C1397" s="42" t="s">
        <v>1129</v>
      </c>
      <c r="D1397" s="43">
        <v>20</v>
      </c>
    </row>
    <row r="1398">
      <c r="A1398" s="28" t="s">
        <v>1109</v>
      </c>
      <c r="B1398" s="35" t="s">
        <v>1260</v>
      </c>
      <c r="C1398" s="36"/>
      <c r="D1398" s="37">
        <v>0</v>
      </c>
    </row>
    <row r="1399">
      <c r="A1399" s="38" t="s">
        <v>47</v>
      </c>
      <c r="B1399" s="39"/>
      <c r="C1399" s="40" t="s">
        <v>181</v>
      </c>
      <c r="D1399" s="41"/>
    </row>
    <row r="1400">
      <c r="A1400" s="38" t="s">
        <v>47</v>
      </c>
      <c r="B1400" s="39"/>
      <c r="C1400" s="42" t="s">
        <v>1111</v>
      </c>
      <c r="D1400" s="43">
        <v>0</v>
      </c>
    </row>
    <row r="1401">
      <c r="A1401" s="28" t="s">
        <v>1109</v>
      </c>
      <c r="B1401" s="35" t="s">
        <v>1358</v>
      </c>
      <c r="C1401" s="36" t="s">
        <v>1186</v>
      </c>
      <c r="D1401" s="37">
        <v>17.300000000000001</v>
      </c>
    </row>
    <row r="1402">
      <c r="A1402" s="38" t="s">
        <v>47</v>
      </c>
      <c r="B1402" s="39"/>
      <c r="C1402" s="40" t="s">
        <v>1304</v>
      </c>
      <c r="D1402" s="41">
        <v>17.300000000000001</v>
      </c>
    </row>
    <row r="1403">
      <c r="A1403" s="38" t="s">
        <v>47</v>
      </c>
      <c r="B1403" s="39"/>
      <c r="C1403" s="42" t="s">
        <v>1111</v>
      </c>
      <c r="D1403" s="43">
        <v>17.300000000000001</v>
      </c>
    </row>
    <row r="1404">
      <c r="A1404" s="28" t="s">
        <v>1109</v>
      </c>
      <c r="B1404" s="35" t="s">
        <v>1122</v>
      </c>
      <c r="C1404" s="36"/>
      <c r="D1404" s="37">
        <v>0</v>
      </c>
    </row>
    <row r="1405">
      <c r="A1405" s="38" t="s">
        <v>47</v>
      </c>
      <c r="B1405" s="39"/>
      <c r="C1405" s="40" t="s">
        <v>1033</v>
      </c>
      <c r="D1405" s="41">
        <v>0</v>
      </c>
    </row>
    <row r="1406">
      <c r="A1406" s="38" t="s">
        <v>47</v>
      </c>
      <c r="B1406" s="39"/>
      <c r="C1406" s="42" t="s">
        <v>1111</v>
      </c>
      <c r="D1406" s="43">
        <v>0</v>
      </c>
    </row>
    <row r="1407">
      <c r="A1407" s="28" t="s">
        <v>1109</v>
      </c>
      <c r="B1407" s="35" t="s">
        <v>1124</v>
      </c>
      <c r="C1407" s="36"/>
      <c r="D1407" s="37">
        <v>0</v>
      </c>
    </row>
    <row r="1408">
      <c r="A1408" s="38" t="s">
        <v>47</v>
      </c>
      <c r="B1408" s="39"/>
      <c r="C1408" s="40" t="s">
        <v>181</v>
      </c>
      <c r="D1408" s="41"/>
    </row>
    <row r="1409">
      <c r="A1409" s="38" t="s">
        <v>47</v>
      </c>
      <c r="B1409" s="39"/>
      <c r="C1409" s="42" t="s">
        <v>1111</v>
      </c>
      <c r="D1409" s="43">
        <v>0</v>
      </c>
    </row>
    <row r="1410">
      <c r="A1410" s="28" t="s">
        <v>1109</v>
      </c>
      <c r="B1410" s="35" t="s">
        <v>1203</v>
      </c>
      <c r="C1410" s="36" t="s">
        <v>1204</v>
      </c>
      <c r="D1410" s="37">
        <v>2.2000000000000002</v>
      </c>
    </row>
    <row r="1411">
      <c r="A1411" s="38" t="s">
        <v>47</v>
      </c>
      <c r="B1411" s="39"/>
      <c r="C1411" s="42" t="s">
        <v>1205</v>
      </c>
      <c r="D1411" s="43">
        <v>2.2000000000000002</v>
      </c>
    </row>
    <row r="1412">
      <c r="A1412" s="28" t="s">
        <v>1109</v>
      </c>
      <c r="B1412" s="35" t="s">
        <v>1144</v>
      </c>
      <c r="C1412" s="36"/>
      <c r="D1412" s="37">
        <v>0</v>
      </c>
    </row>
    <row r="1413">
      <c r="A1413" s="38" t="s">
        <v>47</v>
      </c>
      <c r="B1413" s="39"/>
      <c r="C1413" s="42" t="s">
        <v>181</v>
      </c>
      <c r="D1413" s="43"/>
    </row>
    <row r="1414">
      <c r="A1414" s="28" t="s">
        <v>1109</v>
      </c>
      <c r="B1414" s="35" t="s">
        <v>1265</v>
      </c>
      <c r="C1414" s="36"/>
      <c r="D1414" s="37">
        <v>0</v>
      </c>
    </row>
    <row r="1415">
      <c r="A1415" s="38" t="s">
        <v>47</v>
      </c>
      <c r="B1415" s="39"/>
      <c r="C1415" s="40" t="s">
        <v>181</v>
      </c>
      <c r="D1415" s="41"/>
    </row>
    <row r="1416">
      <c r="A1416" s="38" t="s">
        <v>47</v>
      </c>
      <c r="B1416" s="39"/>
      <c r="C1416" s="42" t="s">
        <v>1111</v>
      </c>
      <c r="D1416" s="43">
        <v>0</v>
      </c>
    </row>
    <row r="1417">
      <c r="A1417" s="28" t="s">
        <v>1109</v>
      </c>
      <c r="B1417" s="35" t="s">
        <v>1162</v>
      </c>
      <c r="C1417" s="36"/>
      <c r="D1417" s="37">
        <v>0</v>
      </c>
    </row>
    <row r="1418">
      <c r="A1418" s="38" t="s">
        <v>47</v>
      </c>
      <c r="B1418" s="39"/>
      <c r="C1418" s="40" t="s">
        <v>181</v>
      </c>
      <c r="D1418" s="41"/>
    </row>
    <row r="1419">
      <c r="A1419" s="38" t="s">
        <v>47</v>
      </c>
      <c r="B1419" s="39"/>
      <c r="C1419" s="42" t="s">
        <v>1111</v>
      </c>
      <c r="D1419" s="43">
        <v>0</v>
      </c>
    </row>
    <row r="1420">
      <c r="A1420" s="28" t="s">
        <v>1109</v>
      </c>
      <c r="B1420" s="35" t="s">
        <v>1217</v>
      </c>
      <c r="C1420" s="36"/>
      <c r="D1420" s="37">
        <v>10</v>
      </c>
    </row>
    <row r="1421">
      <c r="A1421" s="28" t="s">
        <v>1109</v>
      </c>
      <c r="B1421" s="35" t="s">
        <v>1202</v>
      </c>
      <c r="C1421" s="36"/>
      <c r="D1421" s="37">
        <v>0</v>
      </c>
    </row>
    <row r="1422">
      <c r="A1422" s="38" t="s">
        <v>47</v>
      </c>
      <c r="B1422" s="39"/>
      <c r="C1422" s="40" t="s">
        <v>181</v>
      </c>
      <c r="D1422" s="41"/>
    </row>
    <row r="1423">
      <c r="A1423" s="38" t="s">
        <v>47</v>
      </c>
      <c r="B1423" s="39"/>
      <c r="C1423" s="42" t="s">
        <v>1111</v>
      </c>
      <c r="D1423" s="43">
        <v>0</v>
      </c>
    </row>
    <row r="1424">
      <c r="A1424" s="28" t="s">
        <v>1109</v>
      </c>
      <c r="B1424" s="35" t="s">
        <v>1121</v>
      </c>
      <c r="C1424" s="36"/>
      <c r="D1424" s="37">
        <v>0</v>
      </c>
    </row>
    <row r="1425">
      <c r="A1425" s="38" t="s">
        <v>47</v>
      </c>
      <c r="B1425" s="39"/>
      <c r="C1425" s="40" t="s">
        <v>181</v>
      </c>
      <c r="D1425" s="41"/>
    </row>
    <row r="1426">
      <c r="A1426" s="38" t="s">
        <v>47</v>
      </c>
      <c r="B1426" s="39"/>
      <c r="C1426" s="40" t="s">
        <v>181</v>
      </c>
      <c r="D1426" s="41"/>
    </row>
    <row r="1427">
      <c r="A1427" s="38" t="s">
        <v>47</v>
      </c>
      <c r="B1427" s="39"/>
      <c r="C1427" s="42" t="s">
        <v>1111</v>
      </c>
      <c r="D1427" s="43">
        <v>0</v>
      </c>
    </row>
    <row r="1428">
      <c r="A1428" s="28" t="s">
        <v>1109</v>
      </c>
      <c r="B1428" s="35" t="s">
        <v>1180</v>
      </c>
      <c r="C1428" s="36"/>
      <c r="D1428" s="37">
        <v>0</v>
      </c>
    </row>
    <row r="1429">
      <c r="A1429" s="38" t="s">
        <v>47</v>
      </c>
      <c r="B1429" s="39"/>
      <c r="C1429" s="40" t="s">
        <v>181</v>
      </c>
      <c r="D1429" s="41"/>
    </row>
    <row r="1430">
      <c r="A1430" s="38" t="s">
        <v>47</v>
      </c>
      <c r="B1430" s="39"/>
      <c r="C1430" s="42" t="s">
        <v>1111</v>
      </c>
      <c r="D1430" s="43">
        <v>0</v>
      </c>
    </row>
    <row r="1431">
      <c r="A1431" s="28" t="s">
        <v>1109</v>
      </c>
      <c r="B1431" s="35" t="s">
        <v>1359</v>
      </c>
      <c r="C1431" s="36" t="s">
        <v>1138</v>
      </c>
      <c r="D1431" s="37">
        <v>113.3</v>
      </c>
    </row>
    <row r="1432">
      <c r="A1432" s="38" t="s">
        <v>47</v>
      </c>
      <c r="B1432" s="39"/>
      <c r="C1432" s="40" t="s">
        <v>1312</v>
      </c>
      <c r="D1432" s="41">
        <v>113.3</v>
      </c>
    </row>
    <row r="1433">
      <c r="A1433" s="38" t="s">
        <v>47</v>
      </c>
      <c r="B1433" s="39"/>
      <c r="C1433" s="42" t="s">
        <v>1111</v>
      </c>
      <c r="D1433" s="43">
        <v>113.3</v>
      </c>
    </row>
    <row r="1434">
      <c r="A1434" s="28" t="s">
        <v>1109</v>
      </c>
      <c r="B1434" s="35" t="s">
        <v>1137</v>
      </c>
      <c r="C1434" s="36"/>
      <c r="D1434" s="37">
        <v>0</v>
      </c>
    </row>
    <row r="1435">
      <c r="A1435" s="38" t="s">
        <v>47</v>
      </c>
      <c r="B1435" s="39"/>
      <c r="C1435" s="40" t="s">
        <v>181</v>
      </c>
      <c r="D1435" s="41"/>
    </row>
    <row r="1436" ht="25.51181" customHeight="1">
      <c r="A1436" s="28" t="s">
        <v>1108</v>
      </c>
      <c r="B1436" s="32" t="s">
        <v>19</v>
      </c>
      <c r="C1436" s="45" t="s">
        <v>20</v>
      </c>
      <c r="D1436" s="46"/>
    </row>
    <row r="1437">
      <c r="A1437" s="28" t="s">
        <v>1109</v>
      </c>
      <c r="B1437" s="35" t="s">
        <v>1360</v>
      </c>
      <c r="C1437" s="36"/>
      <c r="D1437" s="37">
        <v>0</v>
      </c>
    </row>
    <row r="1438">
      <c r="A1438" s="38" t="s">
        <v>47</v>
      </c>
      <c r="B1438" s="47"/>
      <c r="C1438" s="48" t="s">
        <v>1033</v>
      </c>
      <c r="D1438" s="49">
        <v>0</v>
      </c>
    </row>
  </sheetData>
  <mergeCells count="2">
    <mergeCell ref="C2:C3"/>
    <mergeCell ref="C4:D4"/>
  </mergeCells>
  <hyperlinks>
    <hyperlink ref="B7" location="D.1.1!C4" display="D.1.1"/>
    <hyperlink ref="B11" location="D.1.1!E17" display="12110"/>
    <hyperlink ref="B60" location="D.1.1!E30" display="113524"/>
    <hyperlink ref="B63" location="D.1.1!E446" display="914912"/>
    <hyperlink ref="B66" location="D.1.1!C515" display="931314"/>
    <hyperlink ref="B74" location="D.1.1!C347" display="574E66"/>
    <hyperlink ref="B78" location="D.1.1!C365" display="582618"/>
    <hyperlink ref="B81" location="D.1.1!E133" display="18241"/>
    <hyperlink ref="B84" location="D.1.1!E11" display="132938"/>
    <hyperlink ref="B113" location="D.1.1!E22" display="113438"/>
    <hyperlink ref="B117" location="D.1.1!C280" display="318325"/>
    <hyperlink ref="B120" location="D.1.1!E40" display="113178"/>
    <hyperlink ref="B133" location="D.1.1!C137" display="123935"/>
    <hyperlink ref="B148" location="D.1.1!E32" display="96653"/>
    <hyperlink ref="B156" location="D.1.1!E29" display="113488"/>
    <hyperlink ref="B160" location="D.1.1!E42" display="113544"/>
    <hyperlink ref="B189" location="D.1.1!E28" display="113458"/>
    <hyperlink ref="B213" location="D.1.1!E23" display="113728"/>
    <hyperlink ref="B221" location="D.1.1!E35" display="96657"/>
    <hyperlink ref="B234" location="D.1.1!C359" display="582615"/>
    <hyperlink ref="B244" location="D.1.1!E33" display="96687"/>
    <hyperlink ref="B256" location="D.1.1!E12" display="123938"/>
    <hyperlink ref="B261" location="D.1.1!C257" display="21450"/>
    <hyperlink ref="B275" location="D.1.1!E187" display="89712"/>
    <hyperlink ref="B285" location="D.1.1!C353" display="574E76"/>
    <hyperlink ref="B298" location="D.1.1!E31" display="966168"/>
    <hyperlink ref="B302" location="D.1.1!E34" display="969246"/>
    <hyperlink ref="B323" location="D.1.1!C340" display="574A34"/>
    <hyperlink ref="B363" location="D.1.1!E41" display="113328"/>
    <hyperlink ref="B370" location="D.1.1!E230" display="21263"/>
    <hyperlink ref="B377" location="D.1.2!C4" display="D.1.2"/>
    <hyperlink ref="B379" location="D.1.2!E26" display="113488"/>
    <hyperlink ref="B402" location="D.1.2!E95" display="18241"/>
    <hyperlink ref="B435" location="D.1.2!C449" display="915211"/>
    <hyperlink ref="B456" location="D.1.2!C531" display="96687"/>
    <hyperlink ref="B470" location="D.1.2!C261" display="574A34"/>
    <hyperlink ref="B486" location="D.1.2!C520" display="931314"/>
    <hyperlink ref="B495" location="D.1.2!C306" display="58261A"/>
    <hyperlink ref="B503" location="D.1.2!C266" display="574E76"/>
    <hyperlink ref="B513" location="D.1.2!E18" display="113138"/>
    <hyperlink ref="B519" location="D.1.2!E12" display="132938"/>
    <hyperlink ref="B530" location="D.1.2!C77" display="11353"/>
    <hyperlink ref="B538" location="D.1.2!C355" display="89712"/>
    <hyperlink ref="B557" location="D.1.2!E24" display="113158"/>
    <hyperlink ref="B564" location="D.1.2!E31" display="113544"/>
    <hyperlink ref="B598" location="D.1.2!C399" display="914113"/>
    <hyperlink ref="B625" location="D.1.2!E25" display="966168"/>
    <hyperlink ref="B631" location="D.1.2!E23" display="113524"/>
    <hyperlink ref="B648" location="D.1.2!E11" display="123938"/>
    <hyperlink ref="B653" location="D.1.2!E406" display="914912"/>
    <hyperlink ref="B662" location="D.1.2!C188" display="21450"/>
    <hyperlink ref="B682" location="D.1.2!C300" display="582611"/>
    <hyperlink ref="B692" location="D.1.2!E17" display="113438"/>
    <hyperlink ref="B723" location="D.4.1!C4" display="D.4.1"/>
    <hyperlink ref="B796" location="D.4.1!E35" display="742H22"/>
    <hyperlink ref="B803" location="D.4.1!E52" display="743112"/>
    <hyperlink ref="B1033" location="D.4.1!E11" display="132938"/>
    <hyperlink ref="B1092" location="D.4.2!C4" display="D.4.2"/>
    <hyperlink ref="B1182" location="D.4.2!C72" display="743121"/>
    <hyperlink ref="B1229" location="D.4.2!E11" display="132938"/>
    <hyperlink ref="B1325" location="D.4.2!E35" display="742H22"/>
    <hyperlink ref="B1436" location="VRN!C4" display="VRN"/>
  </hyperlinks>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Theodor Collino</dc:creator>
  <cp:lastModifiedBy>Theodor Collino</cp:lastModifiedBy>
  <dcterms:created xsi:type="dcterms:W3CDTF">2022-09-07T16:41:11Z</dcterms:created>
  <dcterms:modified xsi:type="dcterms:W3CDTF">2022-09-07T16:41:13Z</dcterms:modified>
</cp:coreProperties>
</file>